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alakukkory.sharepoint.com/sites/Tiedostot/Jaetut asiakirjat/OHJELMAKAUSI 2021-2027/Hanketuet/"/>
    </mc:Choice>
  </mc:AlternateContent>
  <xr:revisionPtr revIDLastSave="6" documentId="8_{0EC1B88D-DEDC-4C66-A0AD-9D0A05BFEE83}" xr6:coauthVersionLast="47" xr6:coauthVersionMax="47" xr10:uidLastSave="{0EEBC212-2870-4674-A8E5-60C2E00E58CA}"/>
  <bookViews>
    <workbookView xWindow="-57720" yWindow="-120" windowWidth="29040" windowHeight="15720" xr2:uid="{F36F5EAA-D159-4EA8-8457-CD2333A7E52C}"/>
  </bookViews>
  <sheets>
    <sheet name="flatrate 19%" sheetId="1" r:id="rId1"/>
    <sheet name="flatrate 40 %" sheetId="4" r:id="rId2"/>
    <sheet name="Lisätietoja"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15" i="1" s="1"/>
  <c r="E12" i="1"/>
  <c r="E13" i="1"/>
  <c r="E14" i="1"/>
  <c r="D15" i="1"/>
  <c r="E32" i="1"/>
  <c r="D44" i="1"/>
  <c r="G13" i="4"/>
  <c r="E13" i="4"/>
  <c r="E16" i="1" l="1"/>
  <c r="E17" i="1"/>
  <c r="J14" i="4"/>
  <c r="J15" i="4"/>
  <c r="I12" i="4"/>
  <c r="G12" i="4"/>
  <c r="E12" i="4"/>
  <c r="I12" i="1"/>
  <c r="I13" i="1"/>
  <c r="I14" i="1"/>
  <c r="G12" i="1"/>
  <c r="G13" i="1"/>
  <c r="G14" i="1"/>
  <c r="I11" i="1"/>
  <c r="G11" i="1"/>
  <c r="C44" i="1"/>
  <c r="B44" i="1"/>
  <c r="H15" i="1"/>
  <c r="F15" i="1"/>
  <c r="C13" i="1"/>
  <c r="C14" i="1"/>
  <c r="C32" i="4"/>
  <c r="D32" i="4"/>
  <c r="B32" i="4"/>
  <c r="H16" i="4"/>
  <c r="F16" i="4"/>
  <c r="D16" i="4"/>
  <c r="C14" i="4"/>
  <c r="C15" i="4"/>
  <c r="I13" i="4"/>
  <c r="I14" i="4"/>
  <c r="I15" i="4"/>
  <c r="G14" i="4"/>
  <c r="G15" i="4"/>
  <c r="E14" i="4"/>
  <c r="E15" i="4"/>
  <c r="G32" i="1"/>
  <c r="I32" i="1"/>
  <c r="J31" i="1"/>
  <c r="J30" i="1"/>
  <c r="J14" i="1" l="1"/>
  <c r="J13" i="4"/>
  <c r="J11" i="1"/>
  <c r="J13" i="1"/>
  <c r="J12" i="4"/>
  <c r="J12" i="1"/>
  <c r="E16" i="4"/>
  <c r="G16" i="4"/>
  <c r="C15" i="1"/>
  <c r="J32" i="1"/>
  <c r="C16" i="4"/>
  <c r="I16" i="4"/>
  <c r="J16" i="4" l="1"/>
  <c r="G15" i="1"/>
  <c r="G16" i="1" s="1"/>
  <c r="I15" i="1"/>
  <c r="I16" i="1" s="1"/>
  <c r="J17" i="4" l="1"/>
  <c r="J18" i="4" s="1"/>
  <c r="J20" i="4" s="1"/>
  <c r="J23" i="4" s="1"/>
  <c r="C35" i="4" s="1"/>
  <c r="J15" i="1"/>
  <c r="J16" i="1" s="1"/>
  <c r="C37" i="4" l="1"/>
  <c r="C36" i="4"/>
  <c r="C38" i="4" l="1"/>
  <c r="J17" i="1" l="1"/>
  <c r="J25" i="1" s="1"/>
  <c r="L25" i="1" l="1"/>
  <c r="J35" i="1"/>
  <c r="L35" i="1" s="1"/>
  <c r="C49" i="1" l="1"/>
  <c r="C48" i="1"/>
  <c r="C50" i="1"/>
  <c r="C51" i="1" l="1"/>
</calcChain>
</file>

<file path=xl/sharedStrings.xml><?xml version="1.0" encoding="utf-8"?>
<sst xmlns="http://schemas.openxmlformats.org/spreadsheetml/2006/main" count="121" uniqueCount="80">
  <si>
    <t>Hankkeen nimi</t>
  </si>
  <si>
    <t>Hankkeen päävastuullinen toteuttaja</t>
  </si>
  <si>
    <t>Hakijan (päätoteuttajan) yhteyshenkilö</t>
  </si>
  <si>
    <t>Puhelinnumero</t>
  </si>
  <si>
    <t>Hankkeen muut toteuttajat</t>
  </si>
  <si>
    <t>Hankeaika</t>
  </si>
  <si>
    <t xml:space="preserve">kustannusarvio </t>
  </si>
  <si>
    <t>yhteensä</t>
  </si>
  <si>
    <t>Hankkeen henkilöstökulut</t>
  </si>
  <si>
    <t>Työajan palkka</t>
  </si>
  <si>
    <t>Työaika hankkeessa, kk</t>
  </si>
  <si>
    <t>työaika, kk/2024</t>
  </si>
  <si>
    <t>työaika, kk/2025</t>
  </si>
  <si>
    <t>palkka, 2025</t>
  </si>
  <si>
    <t>työaika, kk/2026</t>
  </si>
  <si>
    <t>palkka, 2026</t>
  </si>
  <si>
    <t>Ohje:</t>
  </si>
  <si>
    <t>Palkkarivit eivät saa sisältää loma-ajan palkkaa, lomarahoja tai muita työnantajan sivukuluja.</t>
  </si>
  <si>
    <t>Esim. jos työntekijä on 100 % vuotuisesta työajasta, on työajasta vähennettävä loma-aika.</t>
  </si>
  <si>
    <t>erityisasiantuntija</t>
  </si>
  <si>
    <t xml:space="preserve">Loma-ajan palkka sisältyy laskennallisiin sivukuluihin. </t>
  </si>
  <si>
    <t xml:space="preserve">Täytä Lisätietoja-välilehdelle selvitys hankehenkilöstön tehtävistä hankkeessa sekä palkan perusteet. </t>
  </si>
  <si>
    <t>Yhteensä</t>
  </si>
  <si>
    <t>&lt;- Tämä ilmoitetaan Hyrrässä</t>
  </si>
  <si>
    <t>+ Palkkojen laskennalliset sivukulut 39 %</t>
  </si>
  <si>
    <t>&lt;- Tämän Hyrrä laskee automaattisesti</t>
  </si>
  <si>
    <t>Henkilöstökulut yhteensä</t>
  </si>
  <si>
    <t>Ostopalvelut</t>
  </si>
  <si>
    <t>palvelu 2</t>
  </si>
  <si>
    <t>Ostopalvelut yhteensä</t>
  </si>
  <si>
    <t>Muut välittömät kulut</t>
  </si>
  <si>
    <t xml:space="preserve">Hankkeen sisällölliseen toteuttamiseen tarvittavat materiaalit, tarvikkeet ja pienhankinnat sekä mahdolliset muut kustannukset, jotka eivät sisälly välillisiin kustannuksiin. </t>
  </si>
  <si>
    <t>kulu 1</t>
  </si>
  <si>
    <t>kulu 2</t>
  </si>
  <si>
    <t>Muut välittömät kulut yhteensä</t>
  </si>
  <si>
    <t>Laskennalliset kustannukset 19 %</t>
  </si>
  <si>
    <t xml:space="preserve">Välilliset kustannukset = hankehenkilöstön matkakustannukset, toimitilakustannukset, IT-laite- ja ohjelmistokustannukset, muut kustannukset esim. toimistotarvikkeet, työterveys ym. </t>
  </si>
  <si>
    <t>Flat Rate osuuden käyttösuunnitelma</t>
  </si>
  <si>
    <t xml:space="preserve">Hankehenkilöstön matkakustannukset, toimitilakustannukset, IT-laite- ja ohjelmistokustannukset, muut kustannukset esim. toimistotarvikkeet, työterveys ym. </t>
  </si>
  <si>
    <t xml:space="preserve">Lisää tarvittaessa rivejä. Flat Rate osuuden käyttösuunnitelman loppusumman on vastattava laskennallisten kustannusten määrää. </t>
  </si>
  <si>
    <t>Suunnitelma on esitettävä hakuvaiheessa tasolla, jolla voidaan uskottavasti todentaa, että kulut ovat hankkeen tavoitteisen saavuttamisen</t>
  </si>
  <si>
    <t xml:space="preserve">kannalta välttämättömiä ja kohtuullisia. Näitä kuluja ei raportoida enää maksuvaiheessa. </t>
  </si>
  <si>
    <t>Kustannukset yhteensä</t>
  </si>
  <si>
    <t>Rahoitussuunnitelma</t>
  </si>
  <si>
    <t>%</t>
  </si>
  <si>
    <t>Haettava tuki</t>
  </si>
  <si>
    <t>Muu julkinen tuki</t>
  </si>
  <si>
    <t>Yksityinen rahoitus</t>
  </si>
  <si>
    <t xml:space="preserve">Yksityinen raha voi koostua rahallisen osuuden lisäksi talkootyöstä. Talkootyö on merkittävä sekä kustannus että rahoituspuolelle. </t>
  </si>
  <si>
    <t>rahoitus yhteensä</t>
  </si>
  <si>
    <t>palkka 2024</t>
  </si>
  <si>
    <t>palkka 2025</t>
  </si>
  <si>
    <t>palkka 2026</t>
  </si>
  <si>
    <t xml:space="preserve">Hankkeen henkilöstökulut = työajan palkka ilman sivukuluja + laskennallisina sivukuluina 39 % työajan palkasta. </t>
  </si>
  <si>
    <t>&lt;- Tästä Hyrrä laskee välilliset kustannukset (Flat rate 40 %)</t>
  </si>
  <si>
    <t>Laskennalliset kustannukset 40 % (flat rate)</t>
  </si>
  <si>
    <t xml:space="preserve">Avaa välillisten kustannusten käyttö sellaisella tasolla, jotta voidaan arvioida hankkeen toteutettavuus ja kustannustehokkuus. </t>
  </si>
  <si>
    <t>Välilliset kustannukset = kaikki muut kulut paitsi henkilöstökulut</t>
  </si>
  <si>
    <t>Ostopalvelut, hankehenkilöstön matkakustannukset, toimitilakustannukset, IT-laite- ja ohjelmistokustannukset, muut kustannukset esim. toimistotarvikkeet, työterveys ym. Hankkeen toteuttamisen kannalta välttämättömät kulut. Talkootyö.</t>
  </si>
  <si>
    <t>Lisätietoja kustannusarvioon</t>
  </si>
  <si>
    <t>Hankehenkilöstön pääasialliset tehtävät hankkeessa; minkä tulosten tuottamiseen henkilö osallistuu? Miten?</t>
  </si>
  <si>
    <t xml:space="preserve">Hakemusvaiheessa hankehenkilöstöluetteloon merkitään tehtävänimike, ei henkilön nimeä. Ilmoita jokaisen työntekijän pääasialliset tehtävät hankkeessa; minkä tulosten tuottamiseen hän osallistuu ja miten. Kuvausten perusteella tehdään arvio tehtävän tarpeellisuudesta tukihakemuksen käsittelyn yhteydessä. Palkkakustannusten on oltava kohtuullisia. Ne eivät saa ylittää tuensaajan vastaavasta tehtävästä yleisesti makstamaa palkkaa. Kohtuullisuuden perustelussa voi käyttää palkkataulukkoja tai työehtosopimusta. </t>
  </si>
  <si>
    <t xml:space="preserve">Perustelut, jos työaikaosuus hankkeessa on alle 20 % vuotuisesta 100 % työajasta. </t>
  </si>
  <si>
    <t>Miten palkkakulujen ja muiden kustannusten kohtuullisuus on selvitetty?</t>
  </si>
  <si>
    <t>harjoitttelija</t>
  </si>
  <si>
    <t>&lt;- (Palkkakustannukset+ostopalvelut)*0,19 = Välilliset kulut</t>
  </si>
  <si>
    <t>Hankkeen toteuttamista varten hankittavat ostopalvelut esim. viestintä- ja kirjanpitopalvelut, erilaiset asiantuntijapalvelut, omien tilojen ulkopuolella pidettävien tilaisuuksien kustannukset, kotimaan- ja ulkomaan opintomatkat.</t>
  </si>
  <si>
    <t>Hallintotyö n. 9 %</t>
  </si>
  <si>
    <t>Hallintotyö n.9%</t>
  </si>
  <si>
    <t>Matkat</t>
  </si>
  <si>
    <t>Toimitilavuokrat</t>
  </si>
  <si>
    <t>puhelinkulut 50€/kk</t>
  </si>
  <si>
    <t>työterveys 120€/kk</t>
  </si>
  <si>
    <t>Jää</t>
  </si>
  <si>
    <t>IT-laite ja ohjelmistokulut 140€/kk sis. Leasing-kone 56,88€(sis.alv./kk</t>
  </si>
  <si>
    <t>palvelu 1, es. kirjanpito</t>
  </si>
  <si>
    <t>Hanketyöntekijä, 100 %</t>
  </si>
  <si>
    <t>Hanketyöntekijä 100%</t>
  </si>
  <si>
    <t>työaika, kk/2027</t>
  </si>
  <si>
    <t>palkka,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</si>
</sst>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44" formatCode="_-* #,##0.00\ &quot;€&quot;_-;\-* #,##0.00\ &quot;€&quot;_-;_-* &quot;-&quot;??\ &quot;€&quot;_-;_-@_-"/>
    <numFmt numFmtId="164" formatCode="_-* #,##0\ &quot;€&quot;_-;\-* #,##0\ &quot;€&quot;_-;_-* &quot;-&quot;??\ &quot;€&quot;_-;_-@_-"/>
    <numFmt numFmtId="165" formatCode="0.000\ %"/>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theme="1" tint="0.499984740745262"/>
      <name val="Calibri"/>
      <family val="2"/>
      <scheme val="minor"/>
    </font>
    <font>
      <b/>
      <sz val="11"/>
      <color theme="1" tint="0.499984740745262"/>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8"/>
      <name val="Calibri"/>
      <family val="2"/>
      <scheme val="minor"/>
    </font>
    <font>
      <sz val="9"/>
      <color rgb="FF000000"/>
      <name val="Calibri"/>
      <family val="2"/>
      <scheme val="minor"/>
    </font>
    <font>
      <b/>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3" fillId="0" borderId="0" xfId="0" applyFont="1"/>
    <xf numFmtId="3" fontId="0" fillId="0" borderId="0" xfId="0" applyNumberFormat="1"/>
    <xf numFmtId="0" fontId="3" fillId="2" borderId="0" xfId="0" applyFont="1" applyFill="1"/>
    <xf numFmtId="0" fontId="0" fillId="2" borderId="0" xfId="0" applyFill="1"/>
    <xf numFmtId="9" fontId="0" fillId="0" borderId="0" xfId="2" applyFont="1"/>
    <xf numFmtId="9" fontId="0" fillId="0" borderId="0" xfId="0" applyNumberFormat="1" applyAlignment="1">
      <alignment horizontal="center"/>
    </xf>
    <xf numFmtId="0" fontId="6" fillId="0" borderId="0" xfId="0" applyFont="1"/>
    <xf numFmtId="44" fontId="0" fillId="0" borderId="0" xfId="1" applyFont="1"/>
    <xf numFmtId="44" fontId="6" fillId="0" borderId="0" xfId="1" applyFont="1"/>
    <xf numFmtId="44" fontId="4" fillId="0" borderId="0" xfId="1" applyFont="1"/>
    <xf numFmtId="44" fontId="7" fillId="0" borderId="0" xfId="1" applyFont="1"/>
    <xf numFmtId="44" fontId="2" fillId="0" borderId="0" xfId="1" applyFont="1"/>
    <xf numFmtId="44" fontId="0" fillId="0" borderId="0" xfId="0" applyNumberFormat="1"/>
    <xf numFmtId="0" fontId="3" fillId="0" borderId="1" xfId="0" applyFont="1" applyBorder="1"/>
    <xf numFmtId="44" fontId="0" fillId="0" borderId="1" xfId="1" applyFont="1" applyBorder="1"/>
    <xf numFmtId="44" fontId="3" fillId="0" borderId="1" xfId="1" applyFont="1" applyBorder="1"/>
    <xf numFmtId="0" fontId="3" fillId="3" borderId="0" xfId="0" applyFont="1" applyFill="1"/>
    <xf numFmtId="0" fontId="3" fillId="3" borderId="0" xfId="0" applyFont="1" applyFill="1" applyAlignment="1">
      <alignment horizontal="right"/>
    </xf>
    <xf numFmtId="44" fontId="0" fillId="0" borderId="0" xfId="1" applyFont="1" applyBorder="1"/>
    <xf numFmtId="44" fontId="3" fillId="0" borderId="0" xfId="1" applyFont="1" applyBorder="1"/>
    <xf numFmtId="0" fontId="9" fillId="2" borderId="0" xfId="0" applyFont="1" applyFill="1"/>
    <xf numFmtId="44" fontId="1" fillId="0" borderId="0" xfId="1" applyFont="1" applyBorder="1"/>
    <xf numFmtId="0" fontId="1" fillId="0" borderId="0" xfId="1" applyNumberFormat="1" applyFont="1" applyBorder="1"/>
    <xf numFmtId="9" fontId="1" fillId="0" borderId="0" xfId="1" applyNumberFormat="1" applyFont="1" applyBorder="1"/>
    <xf numFmtId="164" fontId="0" fillId="0" borderId="0" xfId="0" applyNumberFormat="1"/>
    <xf numFmtId="165" fontId="0" fillId="0" borderId="0" xfId="0" applyNumberFormat="1"/>
    <xf numFmtId="9" fontId="0" fillId="0" borderId="1" xfId="1" applyNumberFormat="1" applyFont="1" applyBorder="1"/>
    <xf numFmtId="0" fontId="3" fillId="3" borderId="0" xfId="0" applyFont="1" applyFill="1" applyAlignment="1">
      <alignment horizontal="center"/>
    </xf>
    <xf numFmtId="44" fontId="0" fillId="0" borderId="1" xfId="1" applyFont="1" applyBorder="1" applyAlignment="1">
      <alignment horizontal="left"/>
    </xf>
    <xf numFmtId="44" fontId="0" fillId="0" borderId="1" xfId="0" applyNumberFormat="1" applyBorder="1"/>
    <xf numFmtId="44" fontId="3" fillId="0" borderId="1" xfId="0" applyNumberFormat="1" applyFont="1" applyBorder="1"/>
    <xf numFmtId="0" fontId="3" fillId="3" borderId="1" xfId="0" applyFont="1" applyFill="1" applyBorder="1"/>
    <xf numFmtId="44" fontId="3" fillId="3" borderId="1" xfId="1" applyFont="1" applyFill="1" applyBorder="1"/>
    <xf numFmtId="3" fontId="0" fillId="3" borderId="1" xfId="0" applyNumberFormat="1" applyFill="1" applyBorder="1"/>
    <xf numFmtId="44" fontId="0" fillId="3" borderId="1" xfId="0" applyNumberFormat="1" applyFill="1" applyBorder="1"/>
    <xf numFmtId="44" fontId="3" fillId="3" borderId="1" xfId="0" applyNumberFormat="1" applyFont="1" applyFill="1" applyBorder="1"/>
    <xf numFmtId="0" fontId="3" fillId="4" borderId="0" xfId="0" applyFont="1" applyFill="1"/>
    <xf numFmtId="0" fontId="3" fillId="4" borderId="0" xfId="0" applyFont="1" applyFill="1" applyAlignment="1">
      <alignment horizontal="center"/>
    </xf>
    <xf numFmtId="0" fontId="3" fillId="0" borderId="0" xfId="0" applyFont="1" applyAlignment="1">
      <alignment horizontal="center"/>
    </xf>
    <xf numFmtId="0" fontId="3" fillId="5" borderId="1" xfId="0" applyFont="1" applyFill="1" applyBorder="1"/>
    <xf numFmtId="44" fontId="3" fillId="5" borderId="1" xfId="0" applyNumberFormat="1" applyFont="1" applyFill="1" applyBorder="1"/>
    <xf numFmtId="0" fontId="10" fillId="2" borderId="0" xfId="0" applyFont="1" applyFill="1"/>
    <xf numFmtId="0" fontId="1" fillId="0" borderId="0" xfId="1" applyNumberFormat="1" applyFont="1" applyBorder="1" applyAlignment="1">
      <alignment horizontal="center"/>
    </xf>
    <xf numFmtId="0" fontId="3" fillId="0" borderId="0" xfId="0" applyFont="1" applyAlignment="1">
      <alignment horizontal="right"/>
    </xf>
    <xf numFmtId="0" fontId="0" fillId="6" borderId="0" xfId="0" applyFill="1"/>
    <xf numFmtId="44" fontId="3" fillId="6" borderId="0" xfId="1" applyFont="1" applyFill="1"/>
    <xf numFmtId="44" fontId="5" fillId="6" borderId="0" xfId="1" applyFont="1" applyFill="1"/>
    <xf numFmtId="44" fontId="0" fillId="6" borderId="0" xfId="1" applyFont="1" applyFill="1"/>
    <xf numFmtId="44" fontId="4" fillId="6" borderId="0" xfId="1" applyFont="1" applyFill="1"/>
    <xf numFmtId="9" fontId="0" fillId="6" borderId="0" xfId="2" applyFont="1" applyFill="1"/>
    <xf numFmtId="0" fontId="0" fillId="0" borderId="0" xfId="0" applyAlignment="1">
      <alignment horizontal="left"/>
    </xf>
    <xf numFmtId="0" fontId="9" fillId="2" borderId="0" xfId="0" applyFont="1" applyFill="1" applyAlignment="1">
      <alignment vertical="top" wrapText="1"/>
    </xf>
    <xf numFmtId="0" fontId="9" fillId="2" borderId="0" xfId="0" applyFont="1" applyFill="1" applyAlignment="1">
      <alignment vertical="top"/>
    </xf>
    <xf numFmtId="44" fontId="3" fillId="0" borderId="0" xfId="0" applyNumberFormat="1" applyFont="1"/>
    <xf numFmtId="44" fontId="3" fillId="3" borderId="0" xfId="1" applyFont="1" applyFill="1" applyBorder="1"/>
    <xf numFmtId="3" fontId="0" fillId="3" borderId="0" xfId="0" applyNumberFormat="1" applyFill="1"/>
    <xf numFmtId="44" fontId="0" fillId="3" borderId="0" xfId="0" applyNumberFormat="1" applyFill="1"/>
    <xf numFmtId="44" fontId="3" fillId="3" borderId="0" xfId="0" applyNumberFormat="1" applyFont="1" applyFill="1"/>
    <xf numFmtId="0" fontId="3" fillId="7" borderId="0" xfId="0" applyFont="1" applyFill="1"/>
    <xf numFmtId="44" fontId="9" fillId="0" borderId="0" xfId="1" applyFont="1" applyBorder="1"/>
    <xf numFmtId="44" fontId="0" fillId="7" borderId="9" xfId="0" applyNumberFormat="1" applyFill="1" applyBorder="1"/>
    <xf numFmtId="0" fontId="3" fillId="7" borderId="0" xfId="0" applyFont="1" applyFill="1" applyAlignment="1">
      <alignment horizontal="center"/>
    </xf>
    <xf numFmtId="44" fontId="0" fillId="0" borderId="0" xfId="1" applyFont="1" applyAlignment="1">
      <alignment horizontal="center"/>
    </xf>
    <xf numFmtId="0" fontId="0" fillId="0" borderId="0" xfId="0" quotePrefix="1"/>
    <xf numFmtId="0" fontId="3" fillId="0" borderId="8" xfId="0" applyFont="1" applyBorder="1"/>
    <xf numFmtId="44" fontId="3" fillId="0" borderId="8" xfId="1" applyFont="1" applyBorder="1"/>
    <xf numFmtId="0" fontId="3" fillId="0" borderId="8" xfId="1" applyNumberFormat="1" applyFont="1" applyBorder="1" applyAlignment="1">
      <alignment horizontal="center"/>
    </xf>
    <xf numFmtId="44" fontId="12" fillId="0" borderId="0" xfId="1" applyFont="1"/>
    <xf numFmtId="44" fontId="9" fillId="0" borderId="0" xfId="1" applyFont="1"/>
    <xf numFmtId="44" fontId="13" fillId="0" borderId="0" xfId="1" applyFont="1"/>
    <xf numFmtId="0" fontId="10" fillId="2" borderId="0" xfId="0" applyFont="1" applyFill="1" applyAlignment="1">
      <alignment wrapText="1"/>
    </xf>
    <xf numFmtId="0" fontId="10" fillId="2" borderId="0" xfId="0" applyFont="1" applyFill="1" applyAlignment="1">
      <alignment horizontal="center" wrapText="1"/>
    </xf>
    <xf numFmtId="0" fontId="9" fillId="2" borderId="0" xfId="0" applyFont="1" applyFill="1" applyAlignment="1">
      <alignment wrapText="1"/>
    </xf>
    <xf numFmtId="44" fontId="3" fillId="2" borderId="0" xfId="1" applyFont="1" applyFill="1" applyBorder="1"/>
    <xf numFmtId="3" fontId="0" fillId="2" borderId="0" xfId="0" applyNumberFormat="1" applyFill="1"/>
    <xf numFmtId="44" fontId="0" fillId="2" borderId="0" xfId="1" applyFont="1" applyFill="1" applyBorder="1"/>
    <xf numFmtId="44" fontId="3" fillId="2" borderId="0" xfId="0" applyNumberFormat="1" applyFont="1" applyFill="1"/>
    <xf numFmtId="0" fontId="9" fillId="0" borderId="0" xfId="0" applyFont="1"/>
    <xf numFmtId="44" fontId="3" fillId="0" borderId="0" xfId="1" applyFont="1" applyFill="1" applyBorder="1"/>
    <xf numFmtId="44" fontId="0" fillId="0" borderId="0" xfId="1" applyFont="1" applyFill="1" applyBorder="1"/>
    <xf numFmtId="44" fontId="12" fillId="0" borderId="0" xfId="1" applyFont="1" applyFill="1"/>
    <xf numFmtId="44" fontId="6" fillId="0" borderId="0" xfId="1" applyFont="1" applyFill="1"/>
    <xf numFmtId="44" fontId="9" fillId="0" borderId="0" xfId="0" applyNumberFormat="1" applyFont="1"/>
    <xf numFmtId="0" fontId="3" fillId="7" borderId="1" xfId="0" applyFont="1" applyFill="1" applyBorder="1"/>
    <xf numFmtId="44" fontId="3" fillId="7" borderId="1" xfId="1" applyFont="1" applyFill="1" applyBorder="1"/>
    <xf numFmtId="44" fontId="0" fillId="7" borderId="1" xfId="1" applyFont="1" applyFill="1" applyBorder="1" applyAlignment="1">
      <alignment horizontal="left"/>
    </xf>
    <xf numFmtId="44" fontId="0" fillId="7" borderId="1" xfId="0" applyNumberFormat="1" applyFill="1" applyBorder="1"/>
    <xf numFmtId="44" fontId="3" fillId="7" borderId="1" xfId="0" applyNumberFormat="1" applyFont="1" applyFill="1" applyBorder="1"/>
    <xf numFmtId="6" fontId="3" fillId="7" borderId="1" xfId="0" applyNumberFormat="1" applyFont="1" applyFill="1" applyBorder="1"/>
    <xf numFmtId="8" fontId="6" fillId="0" borderId="0" xfId="1" applyNumberFormat="1" applyFont="1"/>
    <xf numFmtId="44" fontId="12" fillId="0" borderId="0" xfId="1" applyFont="1" applyAlignment="1">
      <alignment wrapText="1"/>
    </xf>
    <xf numFmtId="44" fontId="0" fillId="0" borderId="12" xfId="0" applyNumberFormat="1" applyBorder="1"/>
    <xf numFmtId="44" fontId="12" fillId="0" borderId="12" xfId="1" applyFont="1" applyBorder="1" applyAlignment="1">
      <alignment wrapText="1"/>
    </xf>
    <xf numFmtId="44" fontId="6" fillId="0" borderId="12" xfId="1" applyFont="1" applyBorder="1"/>
    <xf numFmtId="44" fontId="7" fillId="0" borderId="12" xfId="1" applyFont="1" applyBorder="1"/>
    <xf numFmtId="44" fontId="0" fillId="0" borderId="0" xfId="1" applyFont="1" applyFill="1"/>
    <xf numFmtId="0" fontId="3" fillId="3" borderId="10" xfId="0" applyFont="1" applyFill="1" applyBorder="1" applyAlignment="1">
      <alignment horizontal="center"/>
    </xf>
    <xf numFmtId="0" fontId="3" fillId="3" borderId="11" xfId="0" applyFont="1" applyFill="1" applyBorder="1" applyAlignment="1">
      <alignment horizontal="center"/>
    </xf>
    <xf numFmtId="44" fontId="9" fillId="8" borderId="0" xfId="1" applyFont="1" applyFill="1" applyBorder="1" applyAlignment="1">
      <alignment horizontal="left" wrapText="1"/>
    </xf>
    <xf numFmtId="0" fontId="0" fillId="0" borderId="0" xfId="0" applyAlignment="1">
      <alignment horizontal="left"/>
    </xf>
    <xf numFmtId="0" fontId="3" fillId="3" borderId="0" xfId="0" applyFont="1" applyFill="1" applyAlignment="1">
      <alignment horizontal="center"/>
    </xf>
    <xf numFmtId="0" fontId="8" fillId="6" borderId="0" xfId="0" applyFont="1" applyFill="1" applyAlignment="1">
      <alignment horizontal="left" vertical="top" wrapText="1"/>
    </xf>
    <xf numFmtId="0" fontId="0" fillId="2" borderId="0" xfId="0" applyFill="1" applyAlignment="1">
      <alignment horizontal="left" vertical="top" wrapText="1"/>
    </xf>
    <xf numFmtId="44" fontId="4" fillId="2" borderId="0" xfId="1" applyFont="1" applyFill="1" applyAlignment="1">
      <alignment horizontal="left"/>
    </xf>
    <xf numFmtId="0" fontId="4" fillId="6" borderId="2" xfId="1" applyNumberFormat="1" applyFont="1" applyFill="1" applyBorder="1" applyAlignment="1">
      <alignment horizontal="left" vertical="top" wrapText="1"/>
    </xf>
    <xf numFmtId="0" fontId="4" fillId="6" borderId="3" xfId="1" applyNumberFormat="1" applyFont="1" applyFill="1" applyBorder="1" applyAlignment="1">
      <alignment horizontal="left" vertical="top" wrapText="1"/>
    </xf>
    <xf numFmtId="0" fontId="4" fillId="6" borderId="4" xfId="1" applyNumberFormat="1" applyFont="1" applyFill="1" applyBorder="1" applyAlignment="1">
      <alignment horizontal="left" vertical="top" wrapText="1"/>
    </xf>
    <xf numFmtId="0" fontId="4" fillId="6" borderId="5" xfId="1" applyNumberFormat="1" applyFont="1" applyFill="1" applyBorder="1" applyAlignment="1">
      <alignment horizontal="left" vertical="top" wrapText="1"/>
    </xf>
    <xf numFmtId="0" fontId="4" fillId="6" borderId="6" xfId="1" applyNumberFormat="1" applyFont="1" applyFill="1" applyBorder="1" applyAlignment="1">
      <alignment horizontal="left" vertical="top" wrapText="1"/>
    </xf>
    <xf numFmtId="0" fontId="4" fillId="6" borderId="7" xfId="1" applyNumberFormat="1" applyFont="1" applyFill="1" applyBorder="1" applyAlignment="1">
      <alignment horizontal="left" vertical="top" wrapText="1"/>
    </xf>
    <xf numFmtId="0" fontId="0" fillId="6" borderId="2" xfId="1" applyNumberFormat="1" applyFont="1" applyFill="1" applyBorder="1" applyAlignment="1">
      <alignment horizontal="left" vertical="top" wrapText="1"/>
    </xf>
    <xf numFmtId="0" fontId="0" fillId="6" borderId="3" xfId="1" applyNumberFormat="1" applyFont="1" applyFill="1" applyBorder="1" applyAlignment="1">
      <alignment horizontal="left" vertical="top" wrapText="1"/>
    </xf>
    <xf numFmtId="0" fontId="0" fillId="6" borderId="4" xfId="1" applyNumberFormat="1" applyFont="1" applyFill="1" applyBorder="1" applyAlignment="1">
      <alignment horizontal="left" vertical="top" wrapText="1"/>
    </xf>
    <xf numFmtId="0" fontId="0" fillId="6" borderId="5" xfId="1" applyNumberFormat="1" applyFont="1" applyFill="1" applyBorder="1" applyAlignment="1">
      <alignment horizontal="left" vertical="top" wrapText="1"/>
    </xf>
    <xf numFmtId="0" fontId="0" fillId="6" borderId="6" xfId="1" applyNumberFormat="1" applyFont="1" applyFill="1" applyBorder="1" applyAlignment="1">
      <alignment horizontal="left" vertical="top" wrapText="1"/>
    </xf>
    <xf numFmtId="0" fontId="0" fillId="6" borderId="7" xfId="1" applyNumberFormat="1" applyFont="1" applyFill="1" applyBorder="1" applyAlignment="1">
      <alignment horizontal="left" vertical="top" wrapText="1"/>
    </xf>
    <xf numFmtId="0" fontId="4" fillId="6" borderId="2" xfId="1" applyNumberFormat="1" applyFont="1" applyFill="1" applyBorder="1" applyAlignment="1">
      <alignment horizontal="left" wrapText="1"/>
    </xf>
    <xf numFmtId="0" fontId="4" fillId="6" borderId="3" xfId="1" applyNumberFormat="1" applyFont="1" applyFill="1" applyBorder="1" applyAlignment="1">
      <alignment horizontal="left" wrapText="1"/>
    </xf>
    <xf numFmtId="0" fontId="4" fillId="6" borderId="4" xfId="1" applyNumberFormat="1" applyFont="1" applyFill="1" applyBorder="1" applyAlignment="1">
      <alignment horizontal="left" wrapText="1"/>
    </xf>
    <xf numFmtId="0" fontId="4" fillId="6" borderId="5" xfId="1" applyNumberFormat="1" applyFont="1" applyFill="1" applyBorder="1" applyAlignment="1">
      <alignment horizontal="left" wrapText="1"/>
    </xf>
    <xf numFmtId="0" fontId="4" fillId="6" borderId="6" xfId="1" applyNumberFormat="1" applyFont="1" applyFill="1" applyBorder="1" applyAlignment="1">
      <alignment horizontal="left" wrapText="1"/>
    </xf>
    <xf numFmtId="0" fontId="4" fillId="6" borderId="7" xfId="1" applyNumberFormat="1" applyFont="1" applyFill="1" applyBorder="1" applyAlignment="1">
      <alignment horizontal="left" wrapText="1"/>
    </xf>
  </cellXfs>
  <cellStyles count="4">
    <cellStyle name="Normaali" xfId="0" builtinId="0"/>
    <cellStyle name="Prosenttia" xfId="2" builtinId="5"/>
    <cellStyle name="Valuutta" xfId="1" builtinId="4"/>
    <cellStyle name="Valuutta 2" xfId="3" xr:uid="{AB3DA00B-CE6F-443F-83E6-651C77CE92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324981</xdr:colOff>
      <xdr:row>0</xdr:row>
      <xdr:rowOff>435041</xdr:rowOff>
    </xdr:to>
    <xdr:pic>
      <xdr:nvPicPr>
        <xdr:cNvPr id="5" name="Picture 11">
          <a:extLst>
            <a:ext uri="{FF2B5EF4-FFF2-40B4-BE49-F238E27FC236}">
              <a16:creationId xmlns:a16="http://schemas.microsoft.com/office/drawing/2014/main" id="{4D123371-7626-41FF-2E80-2EBCEC07F0DA}"/>
            </a:ext>
          </a:extLst>
        </xdr:cNvPr>
        <xdr:cNvPicPr>
          <a:picLocks noChangeAspect="1"/>
        </xdr:cNvPicPr>
      </xdr:nvPicPr>
      <xdr:blipFill>
        <a:blip xmlns:r="http://schemas.openxmlformats.org/officeDocument/2006/relationships" r:embed="rId1"/>
        <a:stretch>
          <a:fillRect/>
        </a:stretch>
      </xdr:blipFill>
      <xdr:spPr>
        <a:xfrm>
          <a:off x="2008973" y="180135"/>
          <a:ext cx="1854863" cy="25173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438417</xdr:rowOff>
    </xdr:to>
    <xdr:pic>
      <xdr:nvPicPr>
        <xdr:cNvPr id="6" name="Picture 6">
          <a:extLst>
            <a:ext uri="{FF2B5EF4-FFF2-40B4-BE49-F238E27FC236}">
              <a16:creationId xmlns:a16="http://schemas.microsoft.com/office/drawing/2014/main" id="{CD2461E0-0ED2-460E-FDE7-B954DF89B707}"/>
            </a:ext>
          </a:extLst>
        </xdr:cNvPr>
        <xdr:cNvPicPr>
          <a:picLocks noChangeAspect="1"/>
        </xdr:cNvPicPr>
      </xdr:nvPicPr>
      <xdr:blipFill>
        <a:blip xmlns:r="http://schemas.openxmlformats.org/officeDocument/2006/relationships" r:embed="rId2"/>
        <a:stretch>
          <a:fillRect/>
        </a:stretch>
      </xdr:blipFill>
      <xdr:spPr>
        <a:xfrm>
          <a:off x="4127478" y="191955"/>
          <a:ext cx="1112400" cy="241382"/>
        </a:xfrm>
        <a:prstGeom prst="rect">
          <a:avLst/>
        </a:prstGeom>
      </xdr:spPr>
    </xdr:pic>
    <xdr:clientData/>
  </xdr:twoCellAnchor>
  <xdr:twoCellAnchor editAs="oneCell">
    <xdr:from>
      <xdr:col>0</xdr:col>
      <xdr:colOff>0</xdr:colOff>
      <xdr:row>0</xdr:row>
      <xdr:rowOff>0</xdr:rowOff>
    </xdr:from>
    <xdr:to>
      <xdr:col>0</xdr:col>
      <xdr:colOff>1735806</xdr:colOff>
      <xdr:row>1</xdr:row>
      <xdr:rowOff>21450</xdr:rowOff>
    </xdr:to>
    <xdr:pic>
      <xdr:nvPicPr>
        <xdr:cNvPr id="7" name="Kuva 6">
          <a:extLst>
            <a:ext uri="{FF2B5EF4-FFF2-40B4-BE49-F238E27FC236}">
              <a16:creationId xmlns:a16="http://schemas.microsoft.com/office/drawing/2014/main" id="{F1BC349D-E723-5FFE-C256-A550F8150996}"/>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325616</xdr:colOff>
      <xdr:row>0</xdr:row>
      <xdr:rowOff>434406</xdr:rowOff>
    </xdr:to>
    <xdr:pic>
      <xdr:nvPicPr>
        <xdr:cNvPr id="2" name="Picture 11">
          <a:extLst>
            <a:ext uri="{FF2B5EF4-FFF2-40B4-BE49-F238E27FC236}">
              <a16:creationId xmlns:a16="http://schemas.microsoft.com/office/drawing/2014/main" id="{B0528C2B-C512-4739-A8F8-4C6E633BCF04}"/>
            </a:ext>
          </a:extLst>
        </xdr:cNvPr>
        <xdr:cNvPicPr>
          <a:picLocks noChangeAspect="1"/>
        </xdr:cNvPicPr>
      </xdr:nvPicPr>
      <xdr:blipFill>
        <a:blip xmlns:r="http://schemas.openxmlformats.org/officeDocument/2006/relationships" r:embed="rId1"/>
        <a:stretch>
          <a:fillRect/>
        </a:stretch>
      </xdr:blipFill>
      <xdr:spPr>
        <a:xfrm>
          <a:off x="2008973" y="180135"/>
          <a:ext cx="1861213" cy="24538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438417</xdr:rowOff>
    </xdr:to>
    <xdr:pic>
      <xdr:nvPicPr>
        <xdr:cNvPr id="3" name="Picture 6">
          <a:extLst>
            <a:ext uri="{FF2B5EF4-FFF2-40B4-BE49-F238E27FC236}">
              <a16:creationId xmlns:a16="http://schemas.microsoft.com/office/drawing/2014/main" id="{64B44F78-927D-44E8-8F23-D2CF9C0E2FFD}"/>
            </a:ext>
          </a:extLst>
        </xdr:cNvPr>
        <xdr:cNvPicPr>
          <a:picLocks noChangeAspect="1"/>
        </xdr:cNvPicPr>
      </xdr:nvPicPr>
      <xdr:blipFill>
        <a:blip xmlns:r="http://schemas.openxmlformats.org/officeDocument/2006/relationships" r:embed="rId2"/>
        <a:stretch>
          <a:fillRect/>
        </a:stretch>
      </xdr:blipFill>
      <xdr:spPr>
        <a:xfrm>
          <a:off x="4127478" y="191955"/>
          <a:ext cx="1112400" cy="235032"/>
        </a:xfrm>
        <a:prstGeom prst="rect">
          <a:avLst/>
        </a:prstGeom>
      </xdr:spPr>
    </xdr:pic>
    <xdr:clientData/>
  </xdr:twoCellAnchor>
  <xdr:twoCellAnchor editAs="oneCell">
    <xdr:from>
      <xdr:col>0</xdr:col>
      <xdr:colOff>0</xdr:colOff>
      <xdr:row>0</xdr:row>
      <xdr:rowOff>0</xdr:rowOff>
    </xdr:from>
    <xdr:to>
      <xdr:col>0</xdr:col>
      <xdr:colOff>1735806</xdr:colOff>
      <xdr:row>1</xdr:row>
      <xdr:rowOff>21450</xdr:rowOff>
    </xdr:to>
    <xdr:pic>
      <xdr:nvPicPr>
        <xdr:cNvPr id="4" name="Kuva 3">
          <a:extLst>
            <a:ext uri="{FF2B5EF4-FFF2-40B4-BE49-F238E27FC236}">
              <a16:creationId xmlns:a16="http://schemas.microsoft.com/office/drawing/2014/main" id="{2C851B2E-90FC-4938-A6A0-FDC36C8FA327}"/>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5548</xdr:colOff>
      <xdr:row>0</xdr:row>
      <xdr:rowOff>249985</xdr:rowOff>
    </xdr:from>
    <xdr:to>
      <xdr:col>1</xdr:col>
      <xdr:colOff>1851521</xdr:colOff>
      <xdr:row>0</xdr:row>
      <xdr:rowOff>495366</xdr:rowOff>
    </xdr:to>
    <xdr:pic>
      <xdr:nvPicPr>
        <xdr:cNvPr id="2" name="Picture 11">
          <a:extLst>
            <a:ext uri="{FF2B5EF4-FFF2-40B4-BE49-F238E27FC236}">
              <a16:creationId xmlns:a16="http://schemas.microsoft.com/office/drawing/2014/main" id="{BDE12B97-4081-4677-9C11-8728BB80367D}"/>
            </a:ext>
          </a:extLst>
        </xdr:cNvPr>
        <xdr:cNvPicPr>
          <a:picLocks noChangeAspect="1"/>
        </xdr:cNvPicPr>
      </xdr:nvPicPr>
      <xdr:blipFill>
        <a:blip xmlns:r="http://schemas.openxmlformats.org/officeDocument/2006/relationships" r:embed="rId1"/>
        <a:stretch>
          <a:fillRect/>
        </a:stretch>
      </xdr:blipFill>
      <xdr:spPr>
        <a:xfrm>
          <a:off x="2015323" y="249985"/>
          <a:ext cx="1858038" cy="245381"/>
        </a:xfrm>
        <a:prstGeom prst="rect">
          <a:avLst/>
        </a:prstGeom>
      </xdr:spPr>
    </xdr:pic>
    <xdr:clientData/>
  </xdr:twoCellAnchor>
  <xdr:twoCellAnchor editAs="oneCell">
    <xdr:from>
      <xdr:col>1</xdr:col>
      <xdr:colOff>2117703</xdr:colOff>
      <xdr:row>0</xdr:row>
      <xdr:rowOff>258630</xdr:rowOff>
    </xdr:from>
    <xdr:to>
      <xdr:col>1</xdr:col>
      <xdr:colOff>3218673</xdr:colOff>
      <xdr:row>0</xdr:row>
      <xdr:rowOff>496837</xdr:rowOff>
    </xdr:to>
    <xdr:pic>
      <xdr:nvPicPr>
        <xdr:cNvPr id="3" name="Picture 6">
          <a:extLst>
            <a:ext uri="{FF2B5EF4-FFF2-40B4-BE49-F238E27FC236}">
              <a16:creationId xmlns:a16="http://schemas.microsoft.com/office/drawing/2014/main" id="{3250E53A-A09D-4100-A726-3FE57C9EA0F0}"/>
            </a:ext>
          </a:extLst>
        </xdr:cNvPr>
        <xdr:cNvPicPr>
          <a:picLocks noChangeAspect="1"/>
        </xdr:cNvPicPr>
      </xdr:nvPicPr>
      <xdr:blipFill>
        <a:blip xmlns:r="http://schemas.openxmlformats.org/officeDocument/2006/relationships" r:embed="rId2"/>
        <a:stretch>
          <a:fillRect/>
        </a:stretch>
      </xdr:blipFill>
      <xdr:spPr>
        <a:xfrm>
          <a:off x="4127478" y="258630"/>
          <a:ext cx="1112400" cy="238207"/>
        </a:xfrm>
        <a:prstGeom prst="rect">
          <a:avLst/>
        </a:prstGeom>
      </xdr:spPr>
    </xdr:pic>
    <xdr:clientData/>
  </xdr:twoCellAnchor>
  <xdr:twoCellAnchor editAs="oneCell">
    <xdr:from>
      <xdr:col>0</xdr:col>
      <xdr:colOff>0</xdr:colOff>
      <xdr:row>0</xdr:row>
      <xdr:rowOff>66675</xdr:rowOff>
    </xdr:from>
    <xdr:to>
      <xdr:col>0</xdr:col>
      <xdr:colOff>1736441</xdr:colOff>
      <xdr:row>0</xdr:row>
      <xdr:rowOff>669150</xdr:rowOff>
    </xdr:to>
    <xdr:pic>
      <xdr:nvPicPr>
        <xdr:cNvPr id="4" name="Kuva 3">
          <a:extLst>
            <a:ext uri="{FF2B5EF4-FFF2-40B4-BE49-F238E27FC236}">
              <a16:creationId xmlns:a16="http://schemas.microsoft.com/office/drawing/2014/main" id="{29BEED5E-AA7A-4D0A-BAA0-9B24F43D6BE9}"/>
            </a:ext>
          </a:extLst>
        </xdr:cNvPr>
        <xdr:cNvPicPr>
          <a:picLocks noChangeAspect="1"/>
        </xdr:cNvPicPr>
      </xdr:nvPicPr>
      <xdr:blipFill>
        <a:blip xmlns:r="http://schemas.openxmlformats.org/officeDocument/2006/relationships" r:embed="rId3"/>
        <a:stretch>
          <a:fillRect/>
        </a:stretch>
      </xdr:blipFill>
      <xdr:spPr>
        <a:xfrm>
          <a:off x="0" y="66675"/>
          <a:ext cx="1748506" cy="6120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83B7-AD60-46A4-A9A6-0D677DC75406}">
  <dimension ref="A1:N51"/>
  <sheetViews>
    <sheetView tabSelected="1" zoomScale="160" zoomScaleNormal="160" workbookViewId="0">
      <selection activeCell="A39" sqref="A39:D39"/>
    </sheetView>
  </sheetViews>
  <sheetFormatPr defaultRowHeight="14.4" x14ac:dyDescent="0.3"/>
  <cols>
    <col min="1" max="1" width="50.77734375" customWidth="1"/>
    <col min="2" max="2" width="14.44140625" customWidth="1"/>
    <col min="3" max="3" width="14.21875" customWidth="1"/>
    <col min="4" max="4" width="12.77734375" customWidth="1"/>
    <col min="5" max="5" width="15.44140625" customWidth="1"/>
    <col min="6" max="6" width="10.21875" customWidth="1"/>
    <col min="7" max="7" width="15.5546875" customWidth="1"/>
    <col min="8" max="8" width="10.21875" customWidth="1"/>
    <col min="9" max="9" width="15.5546875" customWidth="1"/>
    <col min="10" max="10" width="15.77734375" customWidth="1"/>
    <col min="12" max="12" width="17.21875" customWidth="1"/>
    <col min="13" max="13" width="32" customWidth="1"/>
  </cols>
  <sheetData>
    <row r="1" spans="1:14" ht="45.6" customHeight="1" x14ac:dyDescent="0.3"/>
    <row r="3" spans="1:14" x14ac:dyDescent="0.3">
      <c r="A3" s="44" t="s">
        <v>0</v>
      </c>
      <c r="B3" s="100"/>
      <c r="C3" s="100"/>
      <c r="D3" s="100"/>
      <c r="E3" s="100"/>
      <c r="F3" s="100"/>
      <c r="G3" s="100"/>
      <c r="H3" s="51"/>
    </row>
    <row r="4" spans="1:14" x14ac:dyDescent="0.3">
      <c r="A4" s="44" t="s">
        <v>1</v>
      </c>
      <c r="B4" s="100"/>
      <c r="C4" s="100"/>
      <c r="D4" s="100"/>
      <c r="E4" s="100"/>
      <c r="F4" s="100"/>
      <c r="G4" s="100"/>
      <c r="H4" s="51"/>
    </row>
    <row r="5" spans="1:14" x14ac:dyDescent="0.3">
      <c r="A5" s="44" t="s">
        <v>2</v>
      </c>
      <c r="B5" s="51"/>
      <c r="C5" s="51"/>
      <c r="D5" s="51"/>
      <c r="F5" s="1" t="s">
        <v>3</v>
      </c>
    </row>
    <row r="6" spans="1:14" x14ac:dyDescent="0.3">
      <c r="A6" s="44" t="s">
        <v>4</v>
      </c>
      <c r="B6" s="51"/>
      <c r="C6" s="51"/>
      <c r="D6" s="51"/>
      <c r="E6" s="51"/>
      <c r="F6" s="51"/>
      <c r="G6" s="51"/>
      <c r="H6" s="51"/>
    </row>
    <row r="7" spans="1:14" x14ac:dyDescent="0.3">
      <c r="A7" s="44" t="s">
        <v>5</v>
      </c>
      <c r="B7" s="100"/>
      <c r="C7" s="100"/>
      <c r="D7" s="100"/>
      <c r="E7" s="100"/>
      <c r="F7" s="100"/>
      <c r="G7" s="100"/>
      <c r="H7" s="51"/>
    </row>
    <row r="8" spans="1:14" x14ac:dyDescent="0.3">
      <c r="A8" s="1"/>
    </row>
    <row r="9" spans="1:14" x14ac:dyDescent="0.3">
      <c r="A9" s="17" t="s">
        <v>6</v>
      </c>
      <c r="B9" s="18"/>
      <c r="C9" s="17"/>
      <c r="D9" s="97">
        <v>2025</v>
      </c>
      <c r="E9" s="98"/>
      <c r="F9" s="97">
        <v>2026</v>
      </c>
      <c r="G9" s="98"/>
      <c r="H9" s="97">
        <v>2027</v>
      </c>
      <c r="I9" s="98"/>
      <c r="J9" s="28" t="s">
        <v>7</v>
      </c>
      <c r="L9" s="7"/>
      <c r="M9" s="9"/>
    </row>
    <row r="10" spans="1:14" ht="33" customHeight="1" x14ac:dyDescent="0.3">
      <c r="A10" s="3" t="s">
        <v>8</v>
      </c>
      <c r="B10" s="42" t="s">
        <v>9</v>
      </c>
      <c r="C10" s="71" t="s">
        <v>10</v>
      </c>
      <c r="D10" s="72" t="s">
        <v>12</v>
      </c>
      <c r="E10" s="72" t="s">
        <v>13</v>
      </c>
      <c r="F10" s="72" t="s">
        <v>14</v>
      </c>
      <c r="G10" s="72" t="s">
        <v>15</v>
      </c>
      <c r="H10" s="72" t="s">
        <v>78</v>
      </c>
      <c r="I10" s="72" t="s">
        <v>79</v>
      </c>
      <c r="J10" s="73"/>
      <c r="K10" s="70" t="s">
        <v>16</v>
      </c>
      <c r="L10" s="7"/>
      <c r="M10" s="9"/>
    </row>
    <row r="11" spans="1:14" x14ac:dyDescent="0.3">
      <c r="A11" t="s">
        <v>77</v>
      </c>
      <c r="B11" s="22"/>
      <c r="C11" s="43">
        <v>0</v>
      </c>
      <c r="D11" s="43">
        <v>0</v>
      </c>
      <c r="E11" s="22">
        <f>B11*D11</f>
        <v>0</v>
      </c>
      <c r="F11" s="43">
        <v>0</v>
      </c>
      <c r="G11" s="22">
        <f>B11*F11</f>
        <v>0</v>
      </c>
      <c r="H11" s="43">
        <v>0</v>
      </c>
      <c r="I11" s="22">
        <f>B11*H11</f>
        <v>0</v>
      </c>
      <c r="J11" s="22">
        <f>(E11+G11+I11)</f>
        <v>0</v>
      </c>
      <c r="K11" s="68" t="s">
        <v>17</v>
      </c>
      <c r="L11" s="9"/>
      <c r="M11" s="9"/>
    </row>
    <row r="12" spans="1:14" x14ac:dyDescent="0.3">
      <c r="A12" t="s">
        <v>68</v>
      </c>
      <c r="B12" s="22"/>
      <c r="C12" s="43">
        <v>0</v>
      </c>
      <c r="D12" s="43">
        <v>0</v>
      </c>
      <c r="E12" s="22">
        <f t="shared" ref="E12:E14" si="0">B12*D12</f>
        <v>0</v>
      </c>
      <c r="F12" s="43">
        <v>0</v>
      </c>
      <c r="G12" s="22">
        <f>B12*F12</f>
        <v>0</v>
      </c>
      <c r="H12" s="43">
        <v>0</v>
      </c>
      <c r="I12" s="22">
        <f>B12*H12</f>
        <v>0</v>
      </c>
      <c r="J12" s="22">
        <f>(E12+G12+I12)</f>
        <v>0</v>
      </c>
      <c r="K12" s="68" t="s">
        <v>18</v>
      </c>
      <c r="L12" s="9"/>
      <c r="M12" s="9"/>
      <c r="N12" s="2"/>
    </row>
    <row r="13" spans="1:14" x14ac:dyDescent="0.3">
      <c r="A13" t="s">
        <v>19</v>
      </c>
      <c r="B13" s="22"/>
      <c r="C13" s="43">
        <f>D13+F13+H13</f>
        <v>0</v>
      </c>
      <c r="D13" s="43"/>
      <c r="E13" s="22">
        <f t="shared" si="0"/>
        <v>0</v>
      </c>
      <c r="F13" s="43"/>
      <c r="G13" s="22">
        <f>B13*F13</f>
        <v>0</v>
      </c>
      <c r="H13" s="43"/>
      <c r="I13" s="22">
        <f>B13*H13</f>
        <v>0</v>
      </c>
      <c r="J13" s="22">
        <f>(E13+G13+I13)</f>
        <v>0</v>
      </c>
      <c r="K13" s="68" t="s">
        <v>20</v>
      </c>
      <c r="L13" s="9"/>
      <c r="M13" s="9"/>
      <c r="N13" s="2"/>
    </row>
    <row r="14" spans="1:14" x14ac:dyDescent="0.3">
      <c r="A14" t="s">
        <v>19</v>
      </c>
      <c r="B14" s="22"/>
      <c r="C14" s="43">
        <f>D14+F14+H14</f>
        <v>0</v>
      </c>
      <c r="D14" s="43"/>
      <c r="E14" s="22">
        <f t="shared" si="0"/>
        <v>0</v>
      </c>
      <c r="F14" s="43"/>
      <c r="G14" s="22">
        <f>B14*F14</f>
        <v>0</v>
      </c>
      <c r="H14" s="43"/>
      <c r="I14" s="22">
        <f>B14*H14</f>
        <v>0</v>
      </c>
      <c r="J14" s="22">
        <f>(E14+G14+I14)</f>
        <v>0</v>
      </c>
      <c r="K14" s="68" t="s">
        <v>21</v>
      </c>
      <c r="L14" s="9"/>
      <c r="M14" s="9"/>
      <c r="N14" s="2"/>
    </row>
    <row r="15" spans="1:14" x14ac:dyDescent="0.3">
      <c r="A15" s="65" t="s">
        <v>22</v>
      </c>
      <c r="B15" s="66"/>
      <c r="C15" s="67">
        <f t="shared" ref="C15:I15" si="1">SUM(C11:C14)</f>
        <v>0</v>
      </c>
      <c r="D15" s="67">
        <f t="shared" si="1"/>
        <v>0</v>
      </c>
      <c r="E15" s="66">
        <f t="shared" si="1"/>
        <v>0</v>
      </c>
      <c r="F15" s="67">
        <f t="shared" si="1"/>
        <v>0</v>
      </c>
      <c r="G15" s="66">
        <f t="shared" si="1"/>
        <v>0</v>
      </c>
      <c r="H15" s="67">
        <f t="shared" si="1"/>
        <v>0</v>
      </c>
      <c r="I15" s="66">
        <f t="shared" si="1"/>
        <v>0</v>
      </c>
      <c r="J15" s="66">
        <f>E15+G15+I15</f>
        <v>0</v>
      </c>
      <c r="K15" s="68" t="s">
        <v>23</v>
      </c>
      <c r="L15" s="11"/>
      <c r="M15" s="11"/>
      <c r="N15" s="2"/>
    </row>
    <row r="16" spans="1:14" x14ac:dyDescent="0.3">
      <c r="A16" s="64" t="s">
        <v>24</v>
      </c>
      <c r="B16" s="24">
        <v>0.39</v>
      </c>
      <c r="E16" s="22">
        <f t="shared" ref="E16" si="2">E15*$B$16</f>
        <v>0</v>
      </c>
      <c r="F16" s="22"/>
      <c r="G16" s="22">
        <f t="shared" ref="G16:I16" si="3">G15*$B$16</f>
        <v>0</v>
      </c>
      <c r="H16" s="22"/>
      <c r="I16" s="22">
        <f t="shared" si="3"/>
        <v>0</v>
      </c>
      <c r="J16" s="22">
        <f>J15*$B$16</f>
        <v>0</v>
      </c>
      <c r="K16" s="68" t="s">
        <v>25</v>
      </c>
      <c r="L16" s="11"/>
      <c r="M16" s="11"/>
      <c r="N16" s="2"/>
    </row>
    <row r="17" spans="1:14" x14ac:dyDescent="0.3">
      <c r="A17" s="14" t="s">
        <v>26</v>
      </c>
      <c r="B17" s="15"/>
      <c r="C17" s="27"/>
      <c r="D17" s="27"/>
      <c r="E17" s="16">
        <f>E15+E16</f>
        <v>0</v>
      </c>
      <c r="F17" s="16"/>
      <c r="G17" s="16"/>
      <c r="H17" s="16"/>
      <c r="I17" s="16"/>
      <c r="J17" s="16">
        <f>J15+J16</f>
        <v>0</v>
      </c>
      <c r="L17" s="11"/>
      <c r="M17" s="11"/>
      <c r="N17" s="2"/>
    </row>
    <row r="18" spans="1:14" x14ac:dyDescent="0.3">
      <c r="B18" s="8"/>
      <c r="C18" s="8"/>
      <c r="D18" s="8"/>
      <c r="E18" s="8"/>
      <c r="F18" s="8"/>
      <c r="G18" s="8"/>
      <c r="H18" s="8"/>
      <c r="I18" s="8"/>
      <c r="J18" s="8"/>
      <c r="L18" s="9"/>
      <c r="M18" s="9"/>
      <c r="N18" s="2"/>
    </row>
    <row r="19" spans="1:14" x14ac:dyDescent="0.3">
      <c r="A19" s="3" t="s">
        <v>27</v>
      </c>
      <c r="B19" s="4"/>
      <c r="C19" s="4"/>
      <c r="D19" s="4"/>
      <c r="E19" s="4"/>
      <c r="F19" s="4"/>
      <c r="G19" s="4"/>
      <c r="H19" s="4"/>
      <c r="I19" s="4"/>
      <c r="J19" s="4"/>
      <c r="L19" s="11"/>
      <c r="M19" s="11"/>
      <c r="N19" s="2"/>
    </row>
    <row r="20" spans="1:14" x14ac:dyDescent="0.3">
      <c r="A20" s="21" t="s">
        <v>66</v>
      </c>
      <c r="B20" s="4"/>
      <c r="C20" s="4"/>
      <c r="D20" s="4"/>
      <c r="E20" s="4"/>
      <c r="F20" s="4"/>
      <c r="G20" s="4"/>
      <c r="H20" s="4"/>
      <c r="I20" s="4"/>
      <c r="J20" s="4"/>
      <c r="L20" s="11"/>
      <c r="M20" s="11"/>
      <c r="N20" s="2"/>
    </row>
    <row r="21" spans="1:14" x14ac:dyDescent="0.3">
      <c r="A21" t="s">
        <v>75</v>
      </c>
      <c r="B21" s="8"/>
      <c r="C21" s="8"/>
      <c r="D21" s="8"/>
      <c r="E21" s="8"/>
      <c r="F21" s="8"/>
      <c r="G21" s="8"/>
      <c r="H21" s="8"/>
      <c r="I21" s="8"/>
      <c r="J21" s="96"/>
      <c r="L21" s="82"/>
      <c r="M21" s="82"/>
      <c r="N21" s="2"/>
    </row>
    <row r="22" spans="1:14" x14ac:dyDescent="0.3">
      <c r="A22" t="s">
        <v>28</v>
      </c>
      <c r="B22" s="8"/>
      <c r="C22" s="8"/>
      <c r="D22" s="8"/>
      <c r="E22" s="8"/>
      <c r="F22" s="8"/>
      <c r="G22" s="8"/>
      <c r="H22" s="8"/>
      <c r="I22" s="8"/>
      <c r="J22" s="8"/>
      <c r="L22" s="9"/>
      <c r="M22" s="9"/>
      <c r="N22" s="2"/>
    </row>
    <row r="23" spans="1:14" x14ac:dyDescent="0.3">
      <c r="A23" s="14" t="s">
        <v>29</v>
      </c>
      <c r="B23" s="15"/>
      <c r="C23" s="15"/>
      <c r="D23" s="15"/>
      <c r="E23" s="16"/>
      <c r="F23" s="16"/>
      <c r="G23" s="16"/>
      <c r="H23" s="16"/>
      <c r="I23" s="16"/>
      <c r="J23" s="16"/>
      <c r="L23" s="9"/>
      <c r="M23" s="9"/>
      <c r="N23" s="2"/>
    </row>
    <row r="24" spans="1:14" x14ac:dyDescent="0.3">
      <c r="A24" s="1"/>
      <c r="B24" s="19"/>
      <c r="C24" s="19"/>
      <c r="D24" s="19"/>
      <c r="E24" s="20"/>
      <c r="F24" s="20"/>
      <c r="G24" s="20"/>
      <c r="H24" s="20"/>
      <c r="I24" s="20"/>
      <c r="J24" s="20"/>
      <c r="L24" s="9"/>
      <c r="M24" s="9"/>
      <c r="N24" s="2"/>
    </row>
    <row r="25" spans="1:14" ht="84.6" x14ac:dyDescent="0.3">
      <c r="A25" s="84" t="s">
        <v>35</v>
      </c>
      <c r="B25" s="84"/>
      <c r="C25" s="84"/>
      <c r="D25" s="84"/>
      <c r="E25" s="84"/>
      <c r="F25" s="84"/>
      <c r="G25" s="84"/>
      <c r="H25" s="84"/>
      <c r="I25" s="89"/>
      <c r="J25" s="85">
        <f>(J17+J23)*0.19</f>
        <v>0</v>
      </c>
      <c r="K25" s="91" t="s">
        <v>65</v>
      </c>
      <c r="L25" s="92">
        <f>J25</f>
        <v>0</v>
      </c>
      <c r="M25" s="93" t="s">
        <v>65</v>
      </c>
      <c r="N25" s="2"/>
    </row>
    <row r="26" spans="1:14" x14ac:dyDescent="0.3">
      <c r="A26" s="78" t="s">
        <v>36</v>
      </c>
      <c r="B26" s="19"/>
      <c r="C26" s="19"/>
      <c r="D26" s="19"/>
      <c r="E26" s="20"/>
      <c r="F26" s="20"/>
      <c r="G26" s="20"/>
      <c r="H26" s="20"/>
      <c r="I26" s="20"/>
      <c r="J26" s="20"/>
      <c r="L26" s="94"/>
      <c r="M26" s="94" t="s">
        <v>69</v>
      </c>
      <c r="N26" s="2"/>
    </row>
    <row r="27" spans="1:14" x14ac:dyDescent="0.3">
      <c r="B27" s="19"/>
      <c r="C27" s="19"/>
      <c r="D27" s="19"/>
      <c r="E27" s="20"/>
      <c r="F27" s="20"/>
      <c r="G27" s="20"/>
      <c r="H27" s="20"/>
      <c r="I27" s="20"/>
      <c r="J27" s="20"/>
      <c r="L27" s="94"/>
      <c r="M27" s="94" t="s">
        <v>70</v>
      </c>
      <c r="N27" s="2"/>
    </row>
    <row r="28" spans="1:14" x14ac:dyDescent="0.3">
      <c r="A28" s="3" t="s">
        <v>30</v>
      </c>
      <c r="B28" s="3"/>
      <c r="C28" s="3"/>
      <c r="D28" s="3"/>
      <c r="E28" s="3"/>
      <c r="F28" s="3"/>
      <c r="G28" s="3"/>
      <c r="H28" s="3"/>
      <c r="I28" s="3"/>
      <c r="J28" s="3"/>
      <c r="L28" s="94"/>
      <c r="M28" s="94" t="s">
        <v>74</v>
      </c>
      <c r="N28" s="2"/>
    </row>
    <row r="29" spans="1:14" ht="14.55" customHeight="1" x14ac:dyDescent="0.3">
      <c r="A29" s="21" t="s">
        <v>31</v>
      </c>
      <c r="B29" s="21"/>
      <c r="C29" s="21"/>
      <c r="D29" s="21"/>
      <c r="E29" s="21"/>
      <c r="F29" s="21"/>
      <c r="G29" s="21"/>
      <c r="H29" s="21"/>
      <c r="I29" s="21"/>
      <c r="J29" s="21"/>
      <c r="L29" s="95"/>
      <c r="M29" s="95" t="s">
        <v>71</v>
      </c>
    </row>
    <row r="30" spans="1:14" x14ac:dyDescent="0.3">
      <c r="A30" t="s">
        <v>32</v>
      </c>
      <c r="B30" s="22"/>
      <c r="C30" s="22"/>
      <c r="D30" s="22"/>
      <c r="E30" s="22"/>
      <c r="F30" s="22"/>
      <c r="G30" s="22"/>
      <c r="H30" s="22"/>
      <c r="I30" s="22"/>
      <c r="J30" s="22">
        <f>SUM(E30:I30)</f>
        <v>0</v>
      </c>
      <c r="L30" s="95"/>
      <c r="M30" s="95" t="s">
        <v>72</v>
      </c>
    </row>
    <row r="31" spans="1:14" x14ac:dyDescent="0.3">
      <c r="A31" t="s">
        <v>33</v>
      </c>
      <c r="B31" s="22"/>
      <c r="C31" s="22"/>
      <c r="D31" s="22"/>
      <c r="E31" s="22"/>
      <c r="F31" s="22"/>
      <c r="G31" s="22"/>
      <c r="H31" s="22"/>
      <c r="I31" s="22"/>
      <c r="J31" s="22">
        <f>SUM(E31:I31)</f>
        <v>0</v>
      </c>
      <c r="L31" s="95"/>
      <c r="M31" s="95" t="s">
        <v>22</v>
      </c>
    </row>
    <row r="32" spans="1:14" x14ac:dyDescent="0.3">
      <c r="A32" s="14" t="s">
        <v>34</v>
      </c>
      <c r="B32" s="15"/>
      <c r="C32" s="15"/>
      <c r="D32" s="15"/>
      <c r="E32" s="16">
        <f>SUM(E30:E31)</f>
        <v>0</v>
      </c>
      <c r="F32" s="16"/>
      <c r="G32" s="16">
        <f>SUM(G30:G31)</f>
        <v>0</v>
      </c>
      <c r="H32" s="16"/>
      <c r="I32" s="16">
        <f>SUM(I30:I31)</f>
        <v>0</v>
      </c>
      <c r="J32" s="16">
        <f>SUM(J30:J31)</f>
        <v>0</v>
      </c>
      <c r="L32" s="95"/>
      <c r="M32" s="95" t="s">
        <v>73</v>
      </c>
    </row>
    <row r="33" spans="1:13" x14ac:dyDescent="0.3">
      <c r="A33" s="3"/>
      <c r="B33" s="74"/>
      <c r="C33" s="75"/>
      <c r="D33" s="75"/>
      <c r="E33" s="76"/>
      <c r="F33" s="76"/>
      <c r="G33" s="76"/>
      <c r="H33" s="76"/>
      <c r="I33" s="76"/>
      <c r="J33" s="77"/>
      <c r="L33" s="90"/>
      <c r="M33" s="9"/>
    </row>
    <row r="34" spans="1:13" x14ac:dyDescent="0.3">
      <c r="A34" s="1"/>
      <c r="B34" s="79"/>
      <c r="C34" s="2"/>
      <c r="D34" s="2"/>
      <c r="E34" s="80"/>
      <c r="F34" s="80"/>
      <c r="G34" s="80"/>
      <c r="H34" s="80"/>
      <c r="I34" s="80"/>
      <c r="J34" s="54"/>
      <c r="K34" s="81"/>
      <c r="L34" s="82"/>
      <c r="M34" s="82"/>
    </row>
    <row r="35" spans="1:13" x14ac:dyDescent="0.3">
      <c r="A35" s="84" t="s">
        <v>42</v>
      </c>
      <c r="B35" s="85"/>
      <c r="C35" s="86"/>
      <c r="D35" s="86"/>
      <c r="E35" s="87"/>
      <c r="F35" s="87"/>
      <c r="G35" s="87"/>
      <c r="H35" s="87"/>
      <c r="I35" s="87"/>
      <c r="J35" s="88">
        <f>J17+J23+J25+J32</f>
        <v>0</v>
      </c>
      <c r="K35" s="2"/>
      <c r="L35" s="11">
        <f>J35-K35</f>
        <v>0</v>
      </c>
      <c r="M35" s="11"/>
    </row>
    <row r="36" spans="1:13" x14ac:dyDescent="0.3">
      <c r="B36" s="78"/>
      <c r="C36" s="78"/>
      <c r="D36" s="78"/>
      <c r="E36" s="78"/>
      <c r="F36" s="78"/>
      <c r="G36" s="78"/>
      <c r="H36" s="78"/>
      <c r="I36" s="78"/>
      <c r="J36" s="78"/>
      <c r="L36" s="9"/>
      <c r="M36" s="9"/>
    </row>
    <row r="37" spans="1:13" x14ac:dyDescent="0.3">
      <c r="A37" s="78"/>
      <c r="B37" s="78"/>
      <c r="C37" s="78"/>
      <c r="D37" s="78"/>
      <c r="E37" s="78"/>
      <c r="F37" s="78"/>
      <c r="G37" s="78"/>
      <c r="H37" s="78"/>
      <c r="I37" s="78"/>
      <c r="J37" s="78"/>
      <c r="L37" s="9"/>
      <c r="M37" s="9"/>
    </row>
    <row r="38" spans="1:13" x14ac:dyDescent="0.3">
      <c r="A38" s="59" t="s">
        <v>37</v>
      </c>
      <c r="B38" s="62">
        <v>2025</v>
      </c>
      <c r="C38" s="62">
        <v>2026</v>
      </c>
      <c r="D38" s="62">
        <v>2027</v>
      </c>
      <c r="E38" s="78"/>
      <c r="F38" s="78"/>
      <c r="G38" s="78"/>
      <c r="H38" s="78"/>
      <c r="I38" s="78"/>
      <c r="J38" s="78"/>
      <c r="L38" s="9"/>
      <c r="M38" s="9"/>
    </row>
    <row r="39" spans="1:13" ht="25.5" customHeight="1" x14ac:dyDescent="0.3">
      <c r="A39" s="99" t="s">
        <v>38</v>
      </c>
      <c r="B39" s="99"/>
      <c r="C39" s="99"/>
      <c r="D39" s="99"/>
      <c r="E39" s="78"/>
      <c r="F39" s="78"/>
      <c r="G39" s="78"/>
      <c r="H39" s="78"/>
      <c r="I39" s="78"/>
      <c r="J39" s="78"/>
      <c r="L39" s="9"/>
      <c r="M39" s="9"/>
    </row>
    <row r="40" spans="1:13" x14ac:dyDescent="0.3">
      <c r="B40" s="63">
        <v>0</v>
      </c>
      <c r="C40" s="63">
        <v>0</v>
      </c>
      <c r="D40" s="63">
        <v>0</v>
      </c>
      <c r="E40" s="78" t="s">
        <v>39</v>
      </c>
      <c r="F40" s="78"/>
      <c r="G40" s="78"/>
      <c r="H40" s="78"/>
      <c r="I40" s="78"/>
      <c r="J40" s="78"/>
      <c r="L40" s="9"/>
      <c r="M40" s="9"/>
    </row>
    <row r="41" spans="1:13" x14ac:dyDescent="0.3">
      <c r="B41" s="63">
        <v>0</v>
      </c>
      <c r="C41" s="63">
        <v>0</v>
      </c>
      <c r="D41" s="63">
        <v>0</v>
      </c>
      <c r="E41" s="60" t="s">
        <v>40</v>
      </c>
      <c r="F41" s="25"/>
      <c r="G41" s="25"/>
      <c r="H41" s="25"/>
      <c r="I41" s="25"/>
      <c r="J41" s="25"/>
      <c r="L41" s="12"/>
      <c r="M41" s="12"/>
    </row>
    <row r="42" spans="1:13" x14ac:dyDescent="0.3">
      <c r="B42" s="63">
        <v>0</v>
      </c>
      <c r="C42" s="63">
        <v>0</v>
      </c>
      <c r="D42" s="63">
        <v>0</v>
      </c>
      <c r="E42" s="60" t="s">
        <v>41</v>
      </c>
      <c r="L42" s="9"/>
      <c r="M42" s="9"/>
    </row>
    <row r="43" spans="1:13" x14ac:dyDescent="0.3">
      <c r="B43" s="63">
        <v>0</v>
      </c>
      <c r="C43" s="63">
        <v>0</v>
      </c>
      <c r="D43" s="63">
        <v>0</v>
      </c>
      <c r="E43" s="19"/>
      <c r="F43" s="19"/>
      <c r="G43" s="19"/>
      <c r="H43" s="19"/>
      <c r="I43" s="19"/>
      <c r="J43" s="19"/>
      <c r="L43" s="9"/>
      <c r="M43" s="9"/>
    </row>
    <row r="44" spans="1:13" ht="15" thickBot="1" x14ac:dyDescent="0.35">
      <c r="A44" s="59" t="s">
        <v>22</v>
      </c>
      <c r="B44" s="61">
        <f>SUM(B40:B43)</f>
        <v>0</v>
      </c>
      <c r="C44" s="61">
        <f t="shared" ref="C44" si="4">SUM(C40:C43)</f>
        <v>0</v>
      </c>
      <c r="D44" s="61">
        <f>SUM(D40:D43)</f>
        <v>0</v>
      </c>
      <c r="G44" s="39"/>
      <c r="H44" s="39"/>
      <c r="I44" s="39"/>
      <c r="M44" s="8"/>
    </row>
    <row r="45" spans="1:13" x14ac:dyDescent="0.3">
      <c r="B45" s="19"/>
      <c r="C45" s="26"/>
      <c r="D45" s="26"/>
      <c r="M45" s="8"/>
    </row>
    <row r="46" spans="1:13" x14ac:dyDescent="0.3">
      <c r="M46" s="8"/>
    </row>
    <row r="47" spans="1:13" x14ac:dyDescent="0.3">
      <c r="A47" s="37" t="s">
        <v>43</v>
      </c>
      <c r="B47" s="38" t="s">
        <v>44</v>
      </c>
      <c r="C47" s="38" t="s">
        <v>7</v>
      </c>
      <c r="D47" s="39"/>
    </row>
    <row r="48" spans="1:13" x14ac:dyDescent="0.3">
      <c r="A48" t="s">
        <v>45</v>
      </c>
      <c r="B48" s="6">
        <v>1</v>
      </c>
      <c r="C48" s="13">
        <f>$J$35*B48</f>
        <v>0</v>
      </c>
      <c r="D48" s="13"/>
    </row>
    <row r="49" spans="1:4" x14ac:dyDescent="0.3">
      <c r="A49" t="s">
        <v>46</v>
      </c>
      <c r="B49" s="6">
        <v>0</v>
      </c>
      <c r="C49" s="13">
        <f t="shared" ref="C49:C50" si="5">$J$35*B49</f>
        <v>0</v>
      </c>
      <c r="D49" s="13"/>
    </row>
    <row r="50" spans="1:4" x14ac:dyDescent="0.3">
      <c r="A50" t="s">
        <v>47</v>
      </c>
      <c r="B50" s="6">
        <v>0</v>
      </c>
      <c r="C50" s="13">
        <f t="shared" si="5"/>
        <v>0</v>
      </c>
      <c r="D50" s="83" t="s">
        <v>48</v>
      </c>
    </row>
    <row r="51" spans="1:4" x14ac:dyDescent="0.3">
      <c r="A51" s="40" t="s">
        <v>49</v>
      </c>
      <c r="B51" s="40"/>
      <c r="C51" s="41">
        <f>SUM(C48:C50)</f>
        <v>0</v>
      </c>
      <c r="D51" s="54"/>
    </row>
  </sheetData>
  <mergeCells count="7">
    <mergeCell ref="H9:I9"/>
    <mergeCell ref="A39:D39"/>
    <mergeCell ref="B7:G7"/>
    <mergeCell ref="B3:G3"/>
    <mergeCell ref="B4:G4"/>
    <mergeCell ref="D9:E9"/>
    <mergeCell ref="F9:G9"/>
  </mergeCells>
  <phoneticPr fontId="1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E493-4A7E-41DE-94C4-5A1DCCF3CCD8}">
  <dimension ref="A1:O40"/>
  <sheetViews>
    <sheetView topLeftCell="A4" workbookViewId="0">
      <selection activeCell="A27" sqref="A27:D27"/>
    </sheetView>
  </sheetViews>
  <sheetFormatPr defaultColWidth="8.77734375" defaultRowHeight="14.4" x14ac:dyDescent="0.3"/>
  <cols>
    <col min="1" max="1" width="50.77734375" customWidth="1"/>
    <col min="2" max="2" width="14.44140625" customWidth="1"/>
    <col min="3" max="3" width="15.21875" customWidth="1"/>
    <col min="4" max="4" width="14.5546875" customWidth="1"/>
    <col min="5" max="6" width="15.44140625" customWidth="1"/>
    <col min="7" max="9" width="15.5546875" customWidth="1"/>
    <col min="10" max="10" width="15.77734375" customWidth="1"/>
    <col min="11" max="11" width="12.5546875" customWidth="1"/>
    <col min="12" max="12" width="17.21875" customWidth="1"/>
    <col min="13" max="13" width="16.5546875" customWidth="1"/>
    <col min="15" max="15" width="12.77734375" bestFit="1" customWidth="1"/>
  </cols>
  <sheetData>
    <row r="1" spans="1:14" ht="45.6" customHeight="1" x14ac:dyDescent="0.3"/>
    <row r="3" spans="1:14" x14ac:dyDescent="0.3">
      <c r="A3" s="44" t="s">
        <v>0</v>
      </c>
      <c r="B3" s="100"/>
      <c r="C3" s="100"/>
      <c r="D3" s="100"/>
      <c r="E3" s="100"/>
      <c r="F3" s="100"/>
      <c r="G3" s="100"/>
      <c r="H3" s="51"/>
    </row>
    <row r="4" spans="1:14" x14ac:dyDescent="0.3">
      <c r="A4" s="44" t="s">
        <v>1</v>
      </c>
      <c r="B4" s="100"/>
      <c r="C4" s="100"/>
      <c r="D4" s="100"/>
      <c r="E4" s="100"/>
      <c r="F4" s="100"/>
      <c r="G4" s="100"/>
      <c r="H4" s="51"/>
    </row>
    <row r="5" spans="1:14" x14ac:dyDescent="0.3">
      <c r="A5" s="44" t="s">
        <v>2</v>
      </c>
      <c r="B5" s="51"/>
      <c r="C5" s="51"/>
      <c r="D5" s="51"/>
      <c r="E5" s="1"/>
      <c r="F5" s="1"/>
    </row>
    <row r="6" spans="1:14" x14ac:dyDescent="0.3">
      <c r="A6" s="44" t="s">
        <v>4</v>
      </c>
      <c r="B6" s="51"/>
      <c r="C6" s="51"/>
      <c r="D6" s="51"/>
      <c r="E6" s="51"/>
      <c r="F6" s="51"/>
      <c r="G6" s="51"/>
      <c r="H6" s="51"/>
      <c r="I6" s="51"/>
      <c r="J6" s="51"/>
    </row>
    <row r="7" spans="1:14" x14ac:dyDescent="0.3">
      <c r="A7" s="44" t="s">
        <v>5</v>
      </c>
      <c r="B7" s="100"/>
      <c r="C7" s="100"/>
      <c r="D7" s="100"/>
      <c r="E7" s="100"/>
      <c r="F7" s="100"/>
      <c r="G7" s="100"/>
      <c r="H7" s="51"/>
    </row>
    <row r="8" spans="1:14" x14ac:dyDescent="0.3">
      <c r="A8" s="1"/>
    </row>
    <row r="9" spans="1:14" x14ac:dyDescent="0.3">
      <c r="A9" s="17" t="s">
        <v>6</v>
      </c>
      <c r="B9" s="18"/>
      <c r="C9" s="17"/>
      <c r="D9" s="101">
        <v>2025</v>
      </c>
      <c r="E9" s="101"/>
      <c r="F9" s="101">
        <v>2026</v>
      </c>
      <c r="G9" s="101"/>
      <c r="H9" s="101">
        <v>2027</v>
      </c>
      <c r="I9" s="101"/>
      <c r="J9" s="28" t="s">
        <v>7</v>
      </c>
      <c r="K9" s="8"/>
      <c r="L9" s="7"/>
      <c r="M9" s="9"/>
    </row>
    <row r="10" spans="1:14" ht="30" customHeight="1" x14ac:dyDescent="0.3">
      <c r="A10" s="3" t="s">
        <v>8</v>
      </c>
      <c r="B10" s="42" t="s">
        <v>9</v>
      </c>
      <c r="C10" s="71" t="s">
        <v>10</v>
      </c>
      <c r="D10" s="42" t="s">
        <v>11</v>
      </c>
      <c r="E10" s="42" t="s">
        <v>50</v>
      </c>
      <c r="F10" s="42" t="s">
        <v>12</v>
      </c>
      <c r="G10" s="42" t="s">
        <v>51</v>
      </c>
      <c r="H10" s="42" t="s">
        <v>14</v>
      </c>
      <c r="I10" s="42" t="s">
        <v>52</v>
      </c>
      <c r="J10" s="52"/>
      <c r="K10" s="8"/>
      <c r="L10" s="7"/>
      <c r="M10" s="9"/>
    </row>
    <row r="11" spans="1:14" ht="12.75" customHeight="1" x14ac:dyDescent="0.3">
      <c r="A11" s="53" t="s">
        <v>53</v>
      </c>
      <c r="B11" s="42"/>
      <c r="C11" s="42"/>
      <c r="D11" s="42"/>
      <c r="E11" s="42"/>
      <c r="F11" s="42"/>
      <c r="G11" s="42"/>
      <c r="H11" s="42"/>
      <c r="I11" s="42"/>
      <c r="J11" s="52"/>
      <c r="K11" s="70" t="s">
        <v>16</v>
      </c>
      <c r="L11" s="7"/>
      <c r="M11" s="9"/>
    </row>
    <row r="12" spans="1:14" x14ac:dyDescent="0.3">
      <c r="A12" t="s">
        <v>76</v>
      </c>
      <c r="B12" s="22"/>
      <c r="C12" s="43">
        <v>0</v>
      </c>
      <c r="D12" s="43"/>
      <c r="E12" s="22">
        <f>B12*D12</f>
        <v>0</v>
      </c>
      <c r="F12" s="43"/>
      <c r="G12" s="22">
        <f>B12*F12</f>
        <v>0</v>
      </c>
      <c r="H12" s="43"/>
      <c r="I12" s="22">
        <f>B12*H12</f>
        <v>0</v>
      </c>
      <c r="J12" s="22">
        <f>E12+G12+I12</f>
        <v>0</v>
      </c>
      <c r="K12" s="68" t="s">
        <v>17</v>
      </c>
      <c r="L12" s="9"/>
      <c r="M12" s="9"/>
    </row>
    <row r="13" spans="1:14" x14ac:dyDescent="0.3">
      <c r="A13" t="s">
        <v>67</v>
      </c>
      <c r="B13" s="22"/>
      <c r="C13" s="43">
        <v>0</v>
      </c>
      <c r="D13" s="43"/>
      <c r="E13" s="22">
        <f>B13*D13</f>
        <v>0</v>
      </c>
      <c r="F13" s="43"/>
      <c r="G13" s="22">
        <f t="shared" ref="G13:G15" si="0">B13*F13</f>
        <v>0</v>
      </c>
      <c r="H13" s="43"/>
      <c r="I13" s="22">
        <f t="shared" ref="I13:I15" si="1">B13*H13</f>
        <v>0</v>
      </c>
      <c r="J13" s="22">
        <f t="shared" ref="J13:J15" si="2">E13+G13+I13</f>
        <v>0</v>
      </c>
      <c r="K13" s="68" t="s">
        <v>18</v>
      </c>
      <c r="L13" s="9"/>
      <c r="M13" s="9"/>
      <c r="N13" s="2"/>
    </row>
    <row r="14" spans="1:14" x14ac:dyDescent="0.3">
      <c r="A14" t="s">
        <v>64</v>
      </c>
      <c r="B14" s="22"/>
      <c r="C14" s="43">
        <f t="shared" ref="C14:C15" si="3">D14+F14+H14</f>
        <v>0</v>
      </c>
      <c r="D14" s="43"/>
      <c r="E14" s="22">
        <f t="shared" ref="E14:E15" si="4">B14*D14</f>
        <v>0</v>
      </c>
      <c r="F14" s="43"/>
      <c r="G14" s="22">
        <f t="shared" si="0"/>
        <v>0</v>
      </c>
      <c r="H14" s="43"/>
      <c r="I14" s="22">
        <f t="shared" si="1"/>
        <v>0</v>
      </c>
      <c r="J14" s="22">
        <f t="shared" si="2"/>
        <v>0</v>
      </c>
      <c r="K14" s="68" t="s">
        <v>20</v>
      </c>
      <c r="L14" s="9"/>
      <c r="M14" s="9"/>
      <c r="N14" s="2"/>
    </row>
    <row r="15" spans="1:14" x14ac:dyDescent="0.3">
      <c r="A15" t="s">
        <v>19</v>
      </c>
      <c r="B15" s="22"/>
      <c r="C15" s="43">
        <f t="shared" si="3"/>
        <v>0</v>
      </c>
      <c r="D15" s="43"/>
      <c r="E15" s="22">
        <f t="shared" si="4"/>
        <v>0</v>
      </c>
      <c r="F15" s="43"/>
      <c r="G15" s="22">
        <f t="shared" si="0"/>
        <v>0</v>
      </c>
      <c r="H15" s="43"/>
      <c r="I15" s="22">
        <f t="shared" si="1"/>
        <v>0</v>
      </c>
      <c r="J15" s="22">
        <f t="shared" si="2"/>
        <v>0</v>
      </c>
      <c r="K15" s="68" t="s">
        <v>21</v>
      </c>
      <c r="L15" s="9"/>
      <c r="M15" s="9"/>
      <c r="N15" s="2"/>
    </row>
    <row r="16" spans="1:14" x14ac:dyDescent="0.3">
      <c r="A16" s="65" t="s">
        <v>22</v>
      </c>
      <c r="B16" s="66"/>
      <c r="C16" s="67">
        <f t="shared" ref="C16:I16" si="5">SUM(C12:C15)</f>
        <v>0</v>
      </c>
      <c r="D16" s="67">
        <f t="shared" si="5"/>
        <v>0</v>
      </c>
      <c r="E16" s="66">
        <f>SUM(E12:E15)</f>
        <v>0</v>
      </c>
      <c r="F16" s="67">
        <f t="shared" si="5"/>
        <v>0</v>
      </c>
      <c r="G16" s="66">
        <f t="shared" si="5"/>
        <v>0</v>
      </c>
      <c r="H16" s="67">
        <f t="shared" si="5"/>
        <v>0</v>
      </c>
      <c r="I16" s="66">
        <f t="shared" si="5"/>
        <v>0</v>
      </c>
      <c r="J16" s="66">
        <f>E16+G16+I16</f>
        <v>0</v>
      </c>
      <c r="K16" s="68" t="s">
        <v>23</v>
      </c>
      <c r="L16" s="11"/>
      <c r="M16" s="11"/>
      <c r="N16" s="2"/>
    </row>
    <row r="17" spans="1:15" x14ac:dyDescent="0.3">
      <c r="A17" s="64" t="s">
        <v>24</v>
      </c>
      <c r="B17" s="24">
        <v>0.39</v>
      </c>
      <c r="D17" s="23"/>
      <c r="E17" s="22"/>
      <c r="F17" s="23"/>
      <c r="G17" s="22"/>
      <c r="H17" s="23"/>
      <c r="I17" s="22"/>
      <c r="J17" s="22">
        <f>J16*B17</f>
        <v>0</v>
      </c>
      <c r="K17" s="68" t="s">
        <v>25</v>
      </c>
      <c r="L17" s="11"/>
      <c r="M17" s="11"/>
      <c r="N17" s="2"/>
    </row>
    <row r="18" spans="1:15" x14ac:dyDescent="0.3">
      <c r="A18" s="14" t="s">
        <v>26</v>
      </c>
      <c r="B18" s="15"/>
      <c r="C18" s="27"/>
      <c r="D18" s="27"/>
      <c r="E18" s="16"/>
      <c r="F18" s="16"/>
      <c r="G18" s="16"/>
      <c r="H18" s="16"/>
      <c r="I18" s="16"/>
      <c r="J18" s="16">
        <f>J16+J17</f>
        <v>0</v>
      </c>
      <c r="K18" s="68" t="s">
        <v>54</v>
      </c>
      <c r="L18" s="11"/>
      <c r="M18" s="11"/>
      <c r="N18" s="2"/>
    </row>
    <row r="19" spans="1:15" x14ac:dyDescent="0.3">
      <c r="B19" s="8"/>
      <c r="C19" s="8"/>
      <c r="D19" s="8"/>
      <c r="E19" s="8"/>
      <c r="F19" s="8"/>
      <c r="G19" s="8"/>
      <c r="H19" s="8"/>
      <c r="I19" s="8"/>
      <c r="J19" s="8"/>
      <c r="K19" s="8"/>
      <c r="L19" s="9"/>
      <c r="M19" s="9"/>
      <c r="N19" s="2"/>
    </row>
    <row r="20" spans="1:15" x14ac:dyDescent="0.3">
      <c r="A20" s="14" t="s">
        <v>55</v>
      </c>
      <c r="B20" s="16"/>
      <c r="C20" s="29"/>
      <c r="D20" s="29"/>
      <c r="E20" s="30"/>
      <c r="F20" s="30"/>
      <c r="G20" s="30"/>
      <c r="H20" s="30"/>
      <c r="I20" s="30"/>
      <c r="J20" s="31">
        <f>J18*0.4</f>
        <v>0</v>
      </c>
      <c r="K20" s="69" t="s">
        <v>56</v>
      </c>
      <c r="L20" s="11"/>
      <c r="M20" s="11"/>
    </row>
    <row r="21" spans="1:15" x14ac:dyDescent="0.3">
      <c r="A21" s="21" t="s">
        <v>57</v>
      </c>
      <c r="B21" s="21"/>
      <c r="C21" s="21"/>
      <c r="D21" s="21"/>
      <c r="E21" s="21"/>
      <c r="F21" s="21"/>
      <c r="G21" s="21"/>
      <c r="H21" s="21"/>
      <c r="I21" s="21"/>
      <c r="J21" s="21"/>
      <c r="K21" s="10"/>
      <c r="L21" s="9"/>
      <c r="M21" s="9"/>
    </row>
    <row r="22" spans="1:15" x14ac:dyDescent="0.3">
      <c r="B22" s="19"/>
      <c r="C22" s="26"/>
      <c r="D22" s="26"/>
      <c r="E22" s="25"/>
      <c r="F22" s="25"/>
      <c r="G22" s="25"/>
      <c r="H22" s="25"/>
      <c r="I22" s="25"/>
      <c r="J22" s="25"/>
      <c r="K22" s="10"/>
      <c r="L22" s="12"/>
      <c r="M22" s="12"/>
    </row>
    <row r="23" spans="1:15" x14ac:dyDescent="0.3">
      <c r="A23" s="32" t="s">
        <v>42</v>
      </c>
      <c r="B23" s="33"/>
      <c r="C23" s="34"/>
      <c r="D23" s="34"/>
      <c r="E23" s="35"/>
      <c r="F23" s="35"/>
      <c r="G23" s="35"/>
      <c r="H23" s="35"/>
      <c r="I23" s="35"/>
      <c r="J23" s="36">
        <f>J18+J20</f>
        <v>0</v>
      </c>
      <c r="K23" s="10"/>
      <c r="L23" s="9"/>
      <c r="M23" s="9"/>
    </row>
    <row r="24" spans="1:15" x14ac:dyDescent="0.3">
      <c r="A24" s="17"/>
      <c r="B24" s="55"/>
      <c r="C24" s="56"/>
      <c r="D24" s="56"/>
      <c r="E24" s="57"/>
      <c r="F24" s="57"/>
      <c r="G24" s="57"/>
      <c r="H24" s="57"/>
      <c r="I24" s="57"/>
      <c r="J24" s="58"/>
      <c r="K24" s="10"/>
      <c r="L24" s="9"/>
      <c r="M24" s="9"/>
      <c r="O24" s="13"/>
    </row>
    <row r="25" spans="1:15" x14ac:dyDescent="0.3">
      <c r="E25" s="19"/>
      <c r="F25" s="19"/>
      <c r="G25" s="19"/>
      <c r="H25" s="19"/>
      <c r="I25" s="19"/>
      <c r="J25" s="19"/>
      <c r="K25" s="8"/>
      <c r="L25" s="9"/>
      <c r="M25" s="9"/>
    </row>
    <row r="26" spans="1:15" x14ac:dyDescent="0.3">
      <c r="A26" s="59" t="s">
        <v>37</v>
      </c>
      <c r="B26" s="62">
        <v>2025</v>
      </c>
      <c r="C26" s="62">
        <v>2026</v>
      </c>
      <c r="D26" s="62">
        <v>2027</v>
      </c>
      <c r="F26" s="19"/>
      <c r="G26" s="19"/>
      <c r="H26" s="19"/>
      <c r="I26" s="19"/>
      <c r="J26" s="19"/>
      <c r="K26" s="8"/>
      <c r="L26" s="9"/>
      <c r="M26" s="9"/>
    </row>
    <row r="27" spans="1:15" ht="36.75" customHeight="1" x14ac:dyDescent="0.3">
      <c r="A27" s="99" t="s">
        <v>58</v>
      </c>
      <c r="B27" s="99"/>
      <c r="C27" s="99"/>
      <c r="D27" s="99"/>
      <c r="E27" s="19"/>
      <c r="F27" s="19"/>
      <c r="G27" s="19"/>
      <c r="H27" s="19"/>
      <c r="I27" s="19"/>
      <c r="J27" s="19"/>
      <c r="K27" s="8"/>
      <c r="L27" s="9"/>
      <c r="M27" s="9"/>
    </row>
    <row r="28" spans="1:15" x14ac:dyDescent="0.3">
      <c r="B28" s="63">
        <v>0</v>
      </c>
      <c r="C28" s="63">
        <v>0</v>
      </c>
      <c r="D28" s="63">
        <v>0</v>
      </c>
      <c r="E28" s="78" t="s">
        <v>39</v>
      </c>
      <c r="F28" s="19"/>
      <c r="G28" s="19"/>
      <c r="H28" s="19"/>
      <c r="I28" s="19"/>
      <c r="J28" s="19"/>
      <c r="K28" s="8"/>
      <c r="L28" s="9"/>
      <c r="M28" s="9"/>
    </row>
    <row r="29" spans="1:15" x14ac:dyDescent="0.3">
      <c r="B29" s="63">
        <v>0</v>
      </c>
      <c r="C29" s="63">
        <v>0</v>
      </c>
      <c r="D29" s="63">
        <v>0</v>
      </c>
      <c r="E29" s="60" t="s">
        <v>40</v>
      </c>
      <c r="F29" s="19"/>
      <c r="G29" s="19"/>
      <c r="H29" s="19"/>
      <c r="I29" s="19"/>
      <c r="J29" s="19"/>
      <c r="K29" s="8"/>
      <c r="L29" s="9"/>
      <c r="M29" s="9"/>
    </row>
    <row r="30" spans="1:15" x14ac:dyDescent="0.3">
      <c r="B30" s="63">
        <v>0</v>
      </c>
      <c r="C30" s="63">
        <v>0</v>
      </c>
      <c r="D30" s="63">
        <v>0</v>
      </c>
      <c r="E30" s="60" t="s">
        <v>41</v>
      </c>
      <c r="F30" s="19"/>
      <c r="G30" s="19"/>
      <c r="H30" s="19"/>
      <c r="I30" s="19"/>
      <c r="J30" s="19"/>
      <c r="K30" s="8"/>
      <c r="L30" s="9"/>
      <c r="M30" s="9"/>
    </row>
    <row r="31" spans="1:15" x14ac:dyDescent="0.3">
      <c r="B31" s="63">
        <v>0</v>
      </c>
      <c r="C31" s="63">
        <v>0</v>
      </c>
      <c r="D31" s="63">
        <v>0</v>
      </c>
      <c r="E31" s="19"/>
      <c r="F31" s="19"/>
      <c r="G31" s="19"/>
      <c r="H31" s="19"/>
      <c r="I31" s="19"/>
      <c r="J31" s="19"/>
      <c r="K31" s="8"/>
      <c r="L31" s="9"/>
      <c r="M31" s="9"/>
    </row>
    <row r="32" spans="1:15" ht="15" thickBot="1" x14ac:dyDescent="0.35">
      <c r="A32" s="59" t="s">
        <v>22</v>
      </c>
      <c r="B32" s="61">
        <f>SUM(B28:B31)</f>
        <v>0</v>
      </c>
      <c r="C32" s="61">
        <f t="shared" ref="C32:D32" si="6">SUM(C28:C31)</f>
        <v>0</v>
      </c>
      <c r="D32" s="61">
        <f t="shared" si="6"/>
        <v>0</v>
      </c>
      <c r="E32" s="19"/>
      <c r="F32" s="19"/>
      <c r="G32" s="19"/>
      <c r="H32" s="19"/>
      <c r="I32" s="19"/>
      <c r="J32" s="19"/>
      <c r="K32" s="8"/>
      <c r="L32" s="9"/>
      <c r="M32" s="9"/>
    </row>
    <row r="33" spans="1:13" x14ac:dyDescent="0.3">
      <c r="E33" s="19"/>
      <c r="F33" s="19"/>
      <c r="G33" s="19"/>
      <c r="H33" s="19"/>
      <c r="I33" s="19"/>
      <c r="J33" s="19"/>
      <c r="K33" s="8"/>
      <c r="L33" s="9"/>
      <c r="M33" s="9"/>
    </row>
    <row r="34" spans="1:13" x14ac:dyDescent="0.3">
      <c r="A34" s="37" t="s">
        <v>43</v>
      </c>
      <c r="B34" s="38" t="s">
        <v>44</v>
      </c>
      <c r="C34" s="38" t="s">
        <v>7</v>
      </c>
      <c r="D34" s="39"/>
      <c r="G34" s="39"/>
      <c r="H34" s="39"/>
      <c r="I34" s="39"/>
      <c r="K34" s="8"/>
      <c r="M34" s="8"/>
    </row>
    <row r="35" spans="1:13" x14ac:dyDescent="0.3">
      <c r="A35" t="s">
        <v>45</v>
      </c>
      <c r="B35" s="6"/>
      <c r="C35" s="13">
        <f>$J$23*B35</f>
        <v>0</v>
      </c>
      <c r="D35" s="13"/>
      <c r="K35" s="8"/>
      <c r="M35" s="8"/>
    </row>
    <row r="36" spans="1:13" x14ac:dyDescent="0.3">
      <c r="A36" t="s">
        <v>46</v>
      </c>
      <c r="B36" s="6"/>
      <c r="C36" s="13">
        <f>$J$23*B36</f>
        <v>0</v>
      </c>
      <c r="D36" s="13"/>
      <c r="K36" s="8"/>
      <c r="M36" s="8"/>
    </row>
    <row r="37" spans="1:13" x14ac:dyDescent="0.3">
      <c r="A37" t="s">
        <v>47</v>
      </c>
      <c r="B37" s="6"/>
      <c r="C37" s="13">
        <f>$J$23*B37</f>
        <v>0</v>
      </c>
      <c r="D37" s="13"/>
      <c r="K37" s="5"/>
      <c r="M37" s="8"/>
    </row>
    <row r="38" spans="1:13" x14ac:dyDescent="0.3">
      <c r="A38" s="40" t="s">
        <v>49</v>
      </c>
      <c r="B38" s="40"/>
      <c r="C38" s="41">
        <f>SUM(C35:C37)</f>
        <v>0</v>
      </c>
      <c r="D38" s="54"/>
      <c r="K38" s="8"/>
      <c r="M38" s="8"/>
    </row>
    <row r="39" spans="1:13" x14ac:dyDescent="0.3">
      <c r="K39" s="8"/>
      <c r="M39" s="8"/>
    </row>
    <row r="40" spans="1:13" x14ac:dyDescent="0.3">
      <c r="K40" s="8"/>
      <c r="M40" s="8"/>
    </row>
  </sheetData>
  <mergeCells count="7">
    <mergeCell ref="H9:I9"/>
    <mergeCell ref="A27:D27"/>
    <mergeCell ref="B3:G3"/>
    <mergeCell ref="B4:G4"/>
    <mergeCell ref="B7:G7"/>
    <mergeCell ref="D9:E9"/>
    <mergeCell ref="F9:G9"/>
  </mergeCells>
  <phoneticPr fontId="11" type="noConversion"/>
  <pageMargins left="0.7" right="0.7" top="0.75" bottom="0.75" header="0.3" footer="0.3"/>
  <pageSetup paperSize="9" orientation="portrait" r:id="rId1"/>
  <ignoredErrors>
    <ignoredError sqref="I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C682D-AED6-43EE-937D-C4CB9BE3281F}">
  <dimension ref="A1:H38"/>
  <sheetViews>
    <sheetView zoomScale="120" zoomScaleNormal="120" workbookViewId="0">
      <selection activeCell="A17" sqref="A17:B22"/>
    </sheetView>
  </sheetViews>
  <sheetFormatPr defaultColWidth="8.77734375" defaultRowHeight="14.4" x14ac:dyDescent="0.3"/>
  <cols>
    <col min="1" max="1" width="28.77734375" style="45" customWidth="1"/>
    <col min="2" max="2" width="96.21875" style="45" customWidth="1"/>
    <col min="3" max="7" width="8.77734375" style="45"/>
    <col min="8" max="8" width="23.44140625" style="45" customWidth="1"/>
    <col min="9" max="16384" width="8.77734375" style="45"/>
  </cols>
  <sheetData>
    <row r="1" spans="1:8" ht="56.55" customHeight="1" x14ac:dyDescent="0.3"/>
    <row r="3" spans="1:8" x14ac:dyDescent="0.3">
      <c r="A3" s="46" t="s">
        <v>59</v>
      </c>
    </row>
    <row r="4" spans="1:8" ht="16.5" customHeight="1" x14ac:dyDescent="0.3">
      <c r="A4" s="103" t="s">
        <v>60</v>
      </c>
      <c r="B4" s="103"/>
      <c r="D4" s="102" t="s">
        <v>61</v>
      </c>
      <c r="E4" s="102"/>
      <c r="F4" s="102"/>
      <c r="G4" s="102"/>
      <c r="H4" s="102"/>
    </row>
    <row r="5" spans="1:8" x14ac:dyDescent="0.3">
      <c r="A5" s="117"/>
      <c r="B5" s="118"/>
      <c r="D5" s="102"/>
      <c r="E5" s="102"/>
      <c r="F5" s="102"/>
      <c r="G5" s="102"/>
      <c r="H5" s="102"/>
    </row>
    <row r="6" spans="1:8" x14ac:dyDescent="0.3">
      <c r="A6" s="119"/>
      <c r="B6" s="120"/>
      <c r="D6" s="102"/>
      <c r="E6" s="102"/>
      <c r="F6" s="102"/>
      <c r="G6" s="102"/>
      <c r="H6" s="102"/>
    </row>
    <row r="7" spans="1:8" x14ac:dyDescent="0.3">
      <c r="A7" s="119"/>
      <c r="B7" s="120"/>
      <c r="D7" s="102"/>
      <c r="E7" s="102"/>
      <c r="F7" s="102"/>
      <c r="G7" s="102"/>
      <c r="H7" s="102"/>
    </row>
    <row r="8" spans="1:8" ht="29.1" customHeight="1" x14ac:dyDescent="0.3">
      <c r="A8" s="121"/>
      <c r="B8" s="122"/>
      <c r="D8" s="102"/>
      <c r="E8" s="102"/>
      <c r="F8" s="102"/>
      <c r="G8" s="102"/>
      <c r="H8" s="102"/>
    </row>
    <row r="9" spans="1:8" x14ac:dyDescent="0.3">
      <c r="A9" s="47"/>
      <c r="D9" s="102"/>
      <c r="E9" s="102"/>
      <c r="F9" s="102"/>
      <c r="G9" s="102"/>
      <c r="H9" s="102"/>
    </row>
    <row r="10" spans="1:8" x14ac:dyDescent="0.3">
      <c r="A10" s="104" t="s">
        <v>62</v>
      </c>
      <c r="B10" s="104"/>
      <c r="D10" s="102"/>
      <c r="E10" s="102"/>
      <c r="F10" s="102"/>
      <c r="G10" s="102"/>
      <c r="H10" s="102"/>
    </row>
    <row r="11" spans="1:8" x14ac:dyDescent="0.3">
      <c r="A11" s="105"/>
      <c r="B11" s="106"/>
      <c r="D11" s="102"/>
      <c r="E11" s="102"/>
      <c r="F11" s="102"/>
      <c r="G11" s="102"/>
      <c r="H11" s="102"/>
    </row>
    <row r="12" spans="1:8" x14ac:dyDescent="0.3">
      <c r="A12" s="107"/>
      <c r="B12" s="108"/>
      <c r="D12" s="102"/>
      <c r="E12" s="102"/>
      <c r="F12" s="102"/>
      <c r="G12" s="102"/>
      <c r="H12" s="102"/>
    </row>
    <row r="13" spans="1:8" x14ac:dyDescent="0.3">
      <c r="A13" s="107"/>
      <c r="B13" s="108"/>
      <c r="D13" s="102"/>
      <c r="E13" s="102"/>
      <c r="F13" s="102"/>
      <c r="G13" s="102"/>
      <c r="H13" s="102"/>
    </row>
    <row r="14" spans="1:8" ht="38.1" customHeight="1" x14ac:dyDescent="0.3">
      <c r="A14" s="109"/>
      <c r="B14" s="110"/>
      <c r="D14" s="102"/>
      <c r="E14" s="102"/>
      <c r="F14" s="102"/>
      <c r="G14" s="102"/>
      <c r="H14" s="102"/>
    </row>
    <row r="15" spans="1:8" x14ac:dyDescent="0.3">
      <c r="A15" s="48"/>
      <c r="D15" s="102"/>
      <c r="E15" s="102"/>
      <c r="F15" s="102"/>
      <c r="G15" s="102"/>
      <c r="H15" s="102"/>
    </row>
    <row r="16" spans="1:8" x14ac:dyDescent="0.3">
      <c r="A16" s="104" t="s">
        <v>63</v>
      </c>
      <c r="B16" s="104"/>
      <c r="D16" s="102"/>
      <c r="E16" s="102"/>
      <c r="F16" s="102"/>
      <c r="G16" s="102"/>
      <c r="H16" s="102"/>
    </row>
    <row r="17" spans="1:8" x14ac:dyDescent="0.3">
      <c r="A17" s="111"/>
      <c r="B17" s="112"/>
      <c r="D17" s="102"/>
      <c r="E17" s="102"/>
      <c r="F17" s="102"/>
      <c r="G17" s="102"/>
      <c r="H17" s="102"/>
    </row>
    <row r="18" spans="1:8" x14ac:dyDescent="0.3">
      <c r="A18" s="113"/>
      <c r="B18" s="114"/>
      <c r="D18" s="102"/>
      <c r="E18" s="102"/>
      <c r="F18" s="102"/>
      <c r="G18" s="102"/>
      <c r="H18" s="102"/>
    </row>
    <row r="19" spans="1:8" x14ac:dyDescent="0.3">
      <c r="A19" s="113"/>
      <c r="B19" s="114"/>
      <c r="D19" s="102"/>
      <c r="E19" s="102"/>
      <c r="F19" s="102"/>
      <c r="G19" s="102"/>
      <c r="H19" s="102"/>
    </row>
    <row r="20" spans="1:8" x14ac:dyDescent="0.3">
      <c r="A20" s="113"/>
      <c r="B20" s="114"/>
      <c r="D20" s="102"/>
      <c r="E20" s="102"/>
      <c r="F20" s="102"/>
      <c r="G20" s="102"/>
      <c r="H20" s="102"/>
    </row>
    <row r="21" spans="1:8" x14ac:dyDescent="0.3">
      <c r="A21" s="113"/>
      <c r="B21" s="114"/>
      <c r="D21" s="102"/>
      <c r="E21" s="102"/>
      <c r="F21" s="102"/>
      <c r="G21" s="102"/>
      <c r="H21" s="102"/>
    </row>
    <row r="22" spans="1:8" x14ac:dyDescent="0.3">
      <c r="A22" s="115"/>
      <c r="B22" s="116"/>
      <c r="D22" s="102"/>
      <c r="E22" s="102"/>
      <c r="F22" s="102"/>
      <c r="G22" s="102"/>
      <c r="H22" s="102"/>
    </row>
    <row r="23" spans="1:8" x14ac:dyDescent="0.3">
      <c r="A23" s="47"/>
    </row>
    <row r="24" spans="1:8" x14ac:dyDescent="0.3">
      <c r="A24" s="46"/>
    </row>
    <row r="25" spans="1:8" x14ac:dyDescent="0.3">
      <c r="A25" s="46"/>
    </row>
    <row r="26" spans="1:8" x14ac:dyDescent="0.3">
      <c r="A26" s="49"/>
    </row>
    <row r="27" spans="1:8" x14ac:dyDescent="0.3">
      <c r="A27" s="48"/>
    </row>
    <row r="28" spans="1:8" x14ac:dyDescent="0.3">
      <c r="A28" s="49"/>
    </row>
    <row r="29" spans="1:8" x14ac:dyDescent="0.3">
      <c r="A29" s="49"/>
    </row>
    <row r="30" spans="1:8" x14ac:dyDescent="0.3">
      <c r="A30" s="49"/>
    </row>
    <row r="31" spans="1:8" x14ac:dyDescent="0.3">
      <c r="A31" s="48"/>
    </row>
    <row r="32" spans="1:8" x14ac:dyDescent="0.3">
      <c r="A32" s="48"/>
    </row>
    <row r="33" spans="1:1" x14ac:dyDescent="0.3">
      <c r="A33" s="48"/>
    </row>
    <row r="34" spans="1:1" x14ac:dyDescent="0.3">
      <c r="A34" s="48"/>
    </row>
    <row r="35" spans="1:1" x14ac:dyDescent="0.3">
      <c r="A35" s="50"/>
    </row>
    <row r="36" spans="1:1" x14ac:dyDescent="0.3">
      <c r="A36" s="48"/>
    </row>
    <row r="37" spans="1:1" x14ac:dyDescent="0.3">
      <c r="A37" s="48"/>
    </row>
    <row r="38" spans="1:1" x14ac:dyDescent="0.3">
      <c r="A38" s="48"/>
    </row>
  </sheetData>
  <mergeCells count="7">
    <mergeCell ref="D4:H22"/>
    <mergeCell ref="A4:B4"/>
    <mergeCell ref="A10:B10"/>
    <mergeCell ref="A11:B14"/>
    <mergeCell ref="A16:B16"/>
    <mergeCell ref="A17:B22"/>
    <mergeCell ref="A5:B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5A0580E1BC67C47B730E932E741D13D" ma:contentTypeVersion="18" ma:contentTypeDescription="Luo uusi asiakirja." ma:contentTypeScope="" ma:versionID="3b329e95364ad6973dbf5862fdc5d06f">
  <xsd:schema xmlns:xsd="http://www.w3.org/2001/XMLSchema" xmlns:xs="http://www.w3.org/2001/XMLSchema" xmlns:p="http://schemas.microsoft.com/office/2006/metadata/properties" xmlns:ns2="01a526ad-c593-49ee-8126-f82dcb57d1e4" xmlns:ns3="6fb23a0e-0d71-472b-abc6-3bebd649b962" targetNamespace="http://schemas.microsoft.com/office/2006/metadata/properties" ma:root="true" ma:fieldsID="e311148d3700f9e9badefff11894f91c" ns2:_="" ns3:_="">
    <xsd:import namespace="01a526ad-c593-49ee-8126-f82dcb57d1e4"/>
    <xsd:import namespace="6fb23a0e-0d71-472b-abc6-3bebd649b9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526ad-c593-49ee-8126-f82dcb57d1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c504a8c-4d49-408a-b794-b9e70ccdb6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b23a0e-0d71-472b-abc6-3bebd649b96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0f384d7-5fb4-4f59-a843-c42537df5313}" ma:internalName="TaxCatchAll" ma:showField="CatchAllData" ma:web="6fb23a0e-0d71-472b-abc6-3bebd649b96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fb23a0e-0d71-472b-abc6-3bebd649b962" xsi:nil="true"/>
    <lcf76f155ced4ddcb4097134ff3c332f xmlns="01a526ad-c593-49ee-8126-f82dcb57d1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1DF30A-36DA-44A2-A4ED-116843E7B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526ad-c593-49ee-8126-f82dcb57d1e4"/>
    <ds:schemaRef ds:uri="6fb23a0e-0d71-472b-abc6-3bebd649b9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E080C2-91B7-4D79-934C-8C22AF31CB1D}">
  <ds:schemaRefs>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schemas.microsoft.com/office/2006/documentManagement/types"/>
    <ds:schemaRef ds:uri="a90a8554-5475-4609-9feb-2f024996965b"/>
    <ds:schemaRef ds:uri="http://schemas.openxmlformats.org/package/2006/metadata/core-properties"/>
    <ds:schemaRef ds:uri="http://purl.org/dc/terms/"/>
    <ds:schemaRef ds:uri="6fb23a0e-0d71-472b-abc6-3bebd649b962"/>
    <ds:schemaRef ds:uri="01a526ad-c593-49ee-8126-f82dcb57d1e4"/>
  </ds:schemaRefs>
</ds:datastoreItem>
</file>

<file path=customXml/itemProps3.xml><?xml version="1.0" encoding="utf-8"?>
<ds:datastoreItem xmlns:ds="http://schemas.openxmlformats.org/officeDocument/2006/customXml" ds:itemID="{86C290D5-A74F-42AC-8837-C4BA6F15B3F0}">
  <ds:schemaRefs>
    <ds:schemaRef ds:uri="http://schemas.microsoft.com/sharepoint/v3/contenttype/forms"/>
  </ds:schemaRefs>
</ds:datastoreItem>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flatrate 19%</vt:lpstr>
      <vt:lpstr>flatrate 40 %</vt:lpstr>
      <vt:lpstr>Lisätietoja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Koponen Leena (ELY)</dc:creator>
  <cp:keywords/>
  <dc:description/>
  <cp:lastModifiedBy>Jaana Paananen</cp:lastModifiedBy>
  <cp:revision/>
  <dcterms:created xsi:type="dcterms:W3CDTF">2023-04-27T10:44:15Z</dcterms:created>
  <dcterms:modified xsi:type="dcterms:W3CDTF">2025-01-10T11:56:47Z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0x010100F5A0580E1BC67C47B730E932E741D13D</vt:lpwstr>
  </property>
  <property fmtid="{D5CDD505-2E9C-101B-9397-08002B2CF9AE}" pid="4" name="Kohdepaikkakunnat">
    <vt:lpwstr/>
  </property>
  <property fmtid="{D5CDD505-2E9C-101B-9397-08002B2CF9AE}" pid="5" name="Laatijaorganisaatio">
    <vt:lpwstr/>
  </property>
  <property fmtid="{D5CDD505-2E9C-101B-9397-08002B2CF9AE}" pid="6" name="Sis_x00e4_lt_x00f6_aihe">
    <vt:lpwstr/>
  </property>
  <property fmtid="{D5CDD505-2E9C-101B-9397-08002B2CF9AE}" pid="7" name="Kohdevirastot">
    <vt:lpwstr/>
  </property>
  <property fmtid="{D5CDD505-2E9C-101B-9397-08002B2CF9AE}" pid="8" name="lcf76f155ced4ddcb4097134ff3c332f">
    <vt:lpwstr/>
  </property>
  <property fmtid="{D5CDD505-2E9C-101B-9397-08002B2CF9AE}" pid="9" name="Sisältöaihe">
    <vt:lpwstr/>
  </property>
</Properties>
</file>